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<sst xmlns="http://schemas.openxmlformats.org/spreadsheetml/2006/main" xmlns:r="http://schemas.openxmlformats.org/officeDocument/2006/relationships" count="537" uniqueCount="537">
  <si>
    <t>※ 減債基金積立不足算定額=(C)×(１－(D)/(E))</t>
  </si>
  <si>
    <t>標準財政規模比（％）</t>
  </si>
  <si>
    <t>組合等負担等見込額</t>
  </si>
  <si>
    <t>区分</t>
    <rPh sb="0" eb="2">
      <t>クブン</t>
    </rPh>
    <phoneticPr fontId="5"/>
  </si>
  <si>
    <t>連結実質赤字額</t>
  </si>
  <si>
    <t>年度</t>
    <rPh sb="0" eb="2">
      <t>ネンド</t>
    </rPh>
    <phoneticPr fontId="5"/>
  </si>
  <si>
    <t>益田市</t>
  </si>
  <si>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</si>
  <si>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</si>
  <si>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公営企業債等繰入見込額</t>
  </si>
  <si>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</si>
  <si>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</si>
  <si>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</si>
  <si>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</si>
  <si>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</si>
  <si>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</si>
  <si>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</si>
  <si>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</si>
  <si>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</si>
  <si>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</si>
  <si>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</si>
  <si>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</si>
  <si>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</si>
  <si>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</si>
  <si>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</si>
  <si>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</si>
  <si>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</si>
  <si>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</si>
  <si>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</si>
  <si>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</si>
  <si>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</si>
  <si>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</si>
  <si>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</si>
  <si>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</si>
  <si>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</si>
  <si>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</si>
  <si>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</si>
  <si>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</si>
  <si>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</si>
  <si>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</si>
  <si>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</si>
  <si>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</si>
  <si>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</si>
  <si>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</si>
  <si>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</si>
  <si>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</si>
  <si>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</si>
  <si>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</si>
  <si>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</si>
  <si>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</si>
  <si>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</si>
  <si>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</si>
  <si>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</si>
  <si>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</si>
  <si>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</si>
  <si>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</si>
  <si>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</si>
  <si>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</si>
  <si>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</si>
  <si>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</si>
  <si>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</si>
  <si>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</si>
  <si>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</si>
  <si>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</si>
  <si>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</si>
  <si>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</si>
  <si>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</si>
  <si>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</si>
  <si>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</si>
  <si>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</si>
  <si>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</si>
  <si>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</si>
  <si>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</si>
  <si>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</si>
  <si>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</si>
  <si>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</si>
  <si>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</si>
  <si>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</si>
  <si>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</si>
  <si>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</si>
  <si>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</si>
  <si>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</si>
  <si>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</si>
  <si>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</si>
  <si>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</si>
  <si>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</si>
  <si>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</si>
  <si>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</si>
  <si>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</si>
  <si>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</si>
  <si>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</si>
  <si>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</si>
  <si>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</si>
  <si>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</si>
  <si>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</si>
  <si>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</si>
  <si>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</si>
  <si>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</si>
  <si>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</si>
  <si>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</si>
  <si>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</si>
  <si>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</si>
  <si>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</si>
  <si>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</si>
  <si>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</si>
  <si>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</si>
  <si>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</si>
  <si>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</si>
  <si>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</si>
  <si>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</si>
  <si>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</si>
  <si>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</si>
  <si>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</si>
  <si>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</si>
  <si>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</si>
  <si>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</si>
  <si>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</si>
  <si>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</si>
  <si>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</si>
  <si>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</si>
  <si>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</si>
  <si>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</si>
  <si>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島根県</t>
  </si>
  <si>
    <t>一般職員等(※6)</t>
    <rPh sb="0" eb="2">
      <t>イッパン</t>
    </rPh>
    <rPh sb="2" eb="4">
      <t>ショクイン</t>
    </rPh>
    <rPh sb="4" eb="5">
      <t>トウ</t>
    </rPh>
    <phoneticPr fontId="5"/>
  </si>
  <si>
    <t>市町村類型</t>
  </si>
  <si>
    <t>Ⅰ－３</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</si>
  <si>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</si>
  <si>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</si>
  <si>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</si>
  <si>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</si>
  <si>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</si>
  <si>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</si>
  <si>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</si>
  <si>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</si>
  <si>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</si>
  <si>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</si>
  <si>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</si>
  <si>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</si>
  <si>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</si>
  <si>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</si>
  <si>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</si>
  <si>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</si>
  <si>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</si>
  <si>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</si>
  <si>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</si>
  <si>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</si>
  <si>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上水道</t>
  </si>
  <si>
    <t>1-2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</si>
  <si>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</si>
  <si>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</si>
  <si>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</si>
  <si>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</si>
  <si>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</si>
  <si>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</si>
  <si>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</si>
  <si>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</si>
  <si>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</si>
  <si>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</si>
  <si>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</si>
  <si>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</si>
  <si>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</si>
  <si>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</si>
  <si>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</si>
  <si>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</si>
  <si>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</si>
  <si>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</si>
  <si>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</si>
  <si>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</si>
  <si>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</si>
  <si>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</si>
  <si>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</si>
  <si>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</si>
  <si>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</si>
  <si>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</si>
  <si>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</si>
  <si>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</si>
  <si>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</si>
  <si>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</si>
  <si>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</si>
  <si>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</si>
  <si>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島根県後期高齢者医療広域連合（後期高齢）</t>
    <rPh sb="0" eb="3">
      <t>シマネケン</t>
    </rPh>
    <rPh sb="3" eb="8">
      <t>コウキコウ</t>
    </rPh>
    <rPh sb="8" eb="10">
      <t>イリョウ</t>
    </rPh>
    <rPh sb="10" eb="14">
      <t>コウイキ</t>
    </rPh>
    <rPh sb="15" eb="19">
      <t>コウキコ</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</si>
  <si>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</si>
  <si>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</si>
  <si>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</si>
  <si>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</si>
  <si>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</si>
  <si>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</si>
  <si>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</si>
  <si>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</si>
  <si>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-5.7</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</si>
  <si>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</si>
  <si>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</si>
  <si>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</si>
  <si>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</si>
  <si>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</si>
  <si>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</si>
  <si>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</si>
  <si>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</si>
  <si>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</si>
  <si>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</si>
  <si>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</si>
  <si>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</si>
  <si>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</si>
  <si>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</si>
  <si>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</si>
  <si>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</si>
  <si>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</si>
  <si>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</si>
  <si>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</si>
  <si>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</si>
  <si>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</si>
  <si>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</si>
  <si>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</si>
  <si>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</si>
  <si>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</si>
  <si>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</si>
  <si>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</si>
  <si>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</si>
  <si>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</si>
  <si>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</si>
  <si>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</si>
  <si>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</si>
  <si>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</si>
  <si>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</si>
  <si>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</si>
  <si>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-1.7</t>
  </si>
  <si>
    <t>基準財政需要額</t>
  </si>
  <si>
    <t>うち日本人(％)</t>
  </si>
  <si>
    <t>-1.8</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</si>
  <si>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</si>
  <si>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</si>
  <si>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</si>
  <si>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</si>
  <si>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</si>
  <si>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</si>
  <si>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</si>
  <si>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</si>
  <si>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</si>
  <si>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</si>
  <si>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</si>
  <si>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</si>
  <si>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</si>
  <si>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</si>
  <si>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</si>
  <si>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</si>
  <si>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</si>
  <si>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</si>
  <si>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</si>
  <si>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</si>
  <si>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</si>
  <si>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</si>
  <si>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</si>
  <si>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</si>
  <si>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</si>
  <si>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</si>
  <si>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</si>
  <si>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</si>
  <si>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</si>
  <si>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</si>
  <si>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</si>
  <si>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</si>
  <si>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土地開発基金現在高</t>
    <rPh sb="0" eb="2">
      <t>トチ</t>
    </rPh>
    <rPh sb="2" eb="4">
      <t>カイハツ</t>
    </rPh>
    <rPh sb="4" eb="6">
      <t>キキン</t>
    </rPh>
    <rPh sb="6" eb="8">
      <t>ゲンザイ</t>
    </rPh>
    <rPh sb="8" eb="9">
      <t>タカ</t>
    </rPh>
    <phoneticPr fontId="38"/>
  </si>
  <si>
    <t>ゴルフ場利用税交付金</t>
  </si>
  <si>
    <t>国民健康保険事業特別会計（匹見澄川診療施設勘定）</t>
  </si>
  <si>
    <t>議会副議長</t>
    <rPh sb="0" eb="2">
      <t>ギカイ</t>
    </rPh>
    <rPh sb="2" eb="3">
      <t>フク</t>
    </rPh>
    <rPh sb="3" eb="5">
      <t>ギチョウ</t>
    </rPh>
    <phoneticPr fontId="5"/>
  </si>
  <si>
    <t>益田市ふるさと応援基金</t>
    <rPh sb="0" eb="3">
      <t>マスダシ</t>
    </rPh>
    <rPh sb="7" eb="11">
      <t>オウエン</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</si>
  <si>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</si>
  <si>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</si>
  <si>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</si>
  <si>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</si>
  <si>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</si>
  <si>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</si>
  <si>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</si>
  <si>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</si>
  <si>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</si>
  <si>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</si>
  <si>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</si>
  <si>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</si>
  <si>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</si>
  <si>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</si>
  <si>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</si>
  <si>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</si>
  <si>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</si>
  <si>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</si>
  <si>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</si>
  <si>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 xml:space="preserve"> R04</t>
  </si>
  <si>
    <r>
      <t>(※</t>
    </r>
    <r>
      <rPr>
        <sz val="9"/>
        <color indexed="8"/>
        <rFont val="ＭＳ ゴシック"/>
      </rPr>
      <t>3)</t>
    </r>
  </si>
  <si>
    <t>利子補給に係るもの</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</si>
  <si>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</si>
  <si>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</si>
  <si>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</si>
  <si>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</si>
  <si>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</si>
  <si>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</si>
  <si>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</si>
  <si>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 xml:space="preserve"> R03</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</si>
  <si>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</si>
  <si>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</si>
  <si>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</si>
  <si>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</si>
  <si>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</si>
  <si>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</si>
  <si>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島根県益田市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</si>
  <si>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</si>
  <si>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</si>
  <si>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</si>
  <si>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</si>
  <si>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</si>
  <si>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</si>
  <si>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</si>
  <si>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</si>
  <si>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</si>
  <si>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</si>
  <si>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</si>
  <si>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</si>
  <si>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</si>
  <si>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</si>
  <si>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</si>
  <si>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</si>
  <si>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</si>
  <si>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</si>
  <si>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</si>
  <si>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</si>
  <si>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</si>
  <si>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</si>
  <si>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</si>
  <si>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</si>
  <si>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</si>
  <si>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</si>
  <si>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介護サービス</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</si>
  <si>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</si>
  <si>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</si>
  <si>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</si>
  <si>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</si>
  <si>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</si>
  <si>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</si>
  <si>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</si>
  <si>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</si>
  <si>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</si>
  <si>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</si>
  <si>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</si>
  <si>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</si>
  <si>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</si>
  <si>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</si>
  <si>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</si>
  <si>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</si>
  <si>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</si>
  <si>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</si>
  <si>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</si>
  <si>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</si>
  <si>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</si>
  <si>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</si>
  <si>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</si>
  <si>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</si>
  <si>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</si>
  <si>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</si>
  <si>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</si>
  <si>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</si>
  <si>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</si>
  <si>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</si>
  <si>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</si>
  <si>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</si>
  <si>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</si>
  <si>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</si>
  <si>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</si>
  <si>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</si>
  <si>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</si>
  <si>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</si>
  <si>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</si>
  <si>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</si>
  <si>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</si>
  <si>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</si>
  <si>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</si>
  <si>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</si>
  <si>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</si>
  <si>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</si>
  <si>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</si>
  <si>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</si>
  <si>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</si>
  <si>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</si>
  <si>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</si>
  <si>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</si>
  <si>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</si>
  <si>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</si>
  <si>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</si>
  <si>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</si>
  <si>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</si>
  <si>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</si>
  <si>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</si>
  <si>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</si>
  <si>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</si>
  <si>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</si>
  <si>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</si>
  <si>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</si>
  <si>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</si>
  <si>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</si>
  <si>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駐車場事業特別会計</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</si>
  <si>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</si>
  <si>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</si>
  <si>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</si>
  <si>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</si>
  <si>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</si>
  <si>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</si>
  <si>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</si>
  <si>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</si>
  <si>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</si>
  <si>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</si>
  <si>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</si>
  <si>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</si>
  <si>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</si>
  <si>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</si>
  <si>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</si>
  <si>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</si>
  <si>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</si>
  <si>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</si>
  <si>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宅地造成</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</si>
  <si>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</si>
  <si>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</si>
  <si>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</si>
  <si>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</si>
  <si>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</si>
  <si>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</si>
  <si>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</si>
  <si>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</si>
  <si>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</si>
  <si>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</si>
  <si>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</si>
  <si>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</si>
  <si>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</si>
  <si>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益田市庁舎建設基金</t>
    <rPh sb="0" eb="3">
      <t>マスダシ</t>
    </rPh>
    <rPh sb="3" eb="9">
      <t>チョウシャケ</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</si>
  <si>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</si>
  <si>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</si>
  <si>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</si>
  <si>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</si>
  <si>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</si>
  <si>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</si>
  <si>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</si>
  <si>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</si>
  <si>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市有林事業特別会計</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</si>
  <si>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</si>
  <si>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</si>
  <si>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</si>
  <si>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</si>
  <si>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</si>
  <si>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</si>
  <si>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</si>
  <si>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</si>
  <si>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</si>
  <si>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</si>
  <si>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</si>
  <si>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国民健康保険事業特別会計（匹見道川診療施設勘定）</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</si>
  <si>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</si>
  <si>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</si>
  <si>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</si>
  <si>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</si>
  <si>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</si>
  <si>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</si>
  <si>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</si>
  <si>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</si>
  <si>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</si>
  <si>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</si>
  <si>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</si>
  <si>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地域振興基金</t>
    <rPh sb="0" eb="6">
      <t>チイキシンコ</t>
    </rPh>
    <phoneticPr fontId="5"/>
  </si>
  <si>
    <t>左のうち
一般会計等
繰入見込額</t>
  </si>
  <si>
    <t>介護保険特別会計</t>
  </si>
  <si>
    <t>(Ｃ)－(Ｄ)</t>
  </si>
  <si>
    <t>国民健康保険事業特別会計（事業勘定）</t>
  </si>
  <si>
    <t>公営企業に要する経費の財源とする地方債の償還の財源に
充てたと認められる繰入金</t>
  </si>
  <si>
    <t>国民健康保険事業特別会計（美都診療施設勘定）</t>
  </si>
  <si>
    <t>後期高齢者医療特別会計</t>
  </si>
  <si>
    <t>当該団体</t>
    <rPh sb="0" eb="2">
      <t>トウガイ</t>
    </rPh>
    <rPh sb="2" eb="4">
      <t>ダンタイ</t>
    </rPh>
    <phoneticPr fontId="5"/>
  </si>
  <si>
    <t>水道事業会計</t>
  </si>
  <si>
    <t>土地区画整理事業特別会計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</si>
  <si>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</si>
  <si>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</si>
  <si>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</si>
  <si>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</si>
  <si>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</si>
  <si>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</si>
  <si>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</si>
  <si>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</si>
  <si>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</si>
  <si>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</si>
  <si>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</si>
  <si>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</si>
  <si>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</si>
  <si>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</si>
  <si>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</si>
  <si>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</si>
  <si>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</si>
  <si>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</si>
  <si>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</si>
  <si>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</si>
  <si>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</si>
  <si>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</si>
  <si>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</si>
  <si>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</si>
  <si>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</si>
  <si>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</si>
  <si>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</si>
  <si>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</si>
  <si>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</si>
  <si>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</si>
  <si>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公社・
三セク等</t>
    <rPh sb="0" eb="2">
      <t>コウシャ</t>
    </rPh>
    <rPh sb="4" eb="5">
      <t>サン</t>
    </rPh>
    <rPh sb="7" eb="8">
      <t>トウ</t>
    </rPh>
    <phoneticPr fontId="5"/>
  </si>
  <si>
    <t>増減率(%)(B)</t>
    <rPh sb="0" eb="3">
      <t>ゾウゲンリツ</t>
    </rPh>
    <phoneticPr fontId="5"/>
  </si>
  <si>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</si>
  <si>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</si>
  <si>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</si>
  <si>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</si>
  <si>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</si>
  <si>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</si>
  <si>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</si>
  <si>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</si>
  <si>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</si>
  <si>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</si>
  <si>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</si>
  <si>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</si>
  <si>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</si>
  <si>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</si>
  <si>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</si>
  <si>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</si>
  <si>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</si>
  <si>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</si>
  <si>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</si>
  <si>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</si>
  <si>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</si>
  <si>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</si>
  <si>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</si>
  <si>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</si>
  <si>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</si>
  <si>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益田地区広域市町村圏事務組合</t>
    <rPh sb="0" eb="4">
      <t>マスダ</t>
    </rPh>
    <rPh sb="4" eb="9">
      <t>コウイキシ</t>
    </rPh>
    <rPh sb="9" eb="10">
      <t>ケン</t>
    </rPh>
    <rPh sb="10" eb="14">
      <t>ジムク</t>
    </rPh>
    <phoneticPr fontId="5"/>
  </si>
  <si>
    <t>島根県市町村総合事務組合</t>
    <rPh sb="0" eb="3">
      <t>シマネケン</t>
    </rPh>
    <rPh sb="3" eb="6">
      <t>シチョウソン</t>
    </rPh>
    <rPh sb="6" eb="12">
      <t>ソウゴウジ</t>
    </rPh>
    <phoneticPr fontId="5"/>
  </si>
  <si>
    <t>島根県後期高齢者医療広域連合（普）</t>
    <rPh sb="0" eb="3">
      <t>シマネケン</t>
    </rPh>
    <rPh sb="3" eb="8">
      <t>コウキコウ</t>
    </rPh>
    <rPh sb="8" eb="10">
      <t>イリョウ</t>
    </rPh>
    <rPh sb="10" eb="14">
      <t>コウイキ</t>
    </rPh>
    <rPh sb="15" eb="16">
      <t>フ</t>
    </rPh>
    <phoneticPr fontId="5"/>
  </si>
  <si>
    <t>益田市総合サービス</t>
    <rPh sb="0" eb="3">
      <t>マスダシ</t>
    </rPh>
    <rPh sb="3" eb="5">
      <t>ソウゴウ</t>
    </rPh>
    <phoneticPr fontId="5"/>
  </si>
  <si>
    <t>エイト</t>
  </si>
  <si>
    <t>益田市資産活用推進基金</t>
    <rPh sb="0" eb="3">
      <t>マスダシ</t>
    </rPh>
    <rPh sb="3" eb="7">
      <t>シサンカ</t>
    </rPh>
    <rPh sb="7" eb="11">
      <t>スイシン</t>
    </rPh>
    <phoneticPr fontId="5"/>
  </si>
  <si>
    <t>益田市立企業立地支援工場基金</t>
    <rPh sb="0" eb="4">
      <t>マスダ</t>
    </rPh>
    <rPh sb="4" eb="14">
      <t>キギョウリッチシエ</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</si>
</sst>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57263</c:v>
                </c:pt>
                <c:pt idx="1">
                  <c:v>73738</c:v>
                </c:pt>
                <c:pt idx="2">
                  <c:v>95782</c:v>
                </c:pt>
                <c:pt idx="3">
                  <c:v>52040</c:v>
                </c:pt>
                <c:pt idx="4">
                  <c:v>58894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0620698278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4.12</c:v>
                </c:pt>
                <c:pt idx="1">
                  <c:v>11.16</c:v>
                </c:pt>
                <c:pt idx="2">
                  <c:v>7.73</c:v>
                </c:pt>
                <c:pt idx="3">
                  <c:v>7.05</c:v>
                </c:pt>
                <c:pt idx="4">
                  <c:v>3.75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9.49</c:v>
                </c:pt>
                <c:pt idx="1">
                  <c:v>12.08</c:v>
                </c:pt>
                <c:pt idx="2">
                  <c:v>16.04</c:v>
                </c:pt>
                <c:pt idx="3">
                  <c:v>20.190000000000001</c:v>
                </c:pt>
                <c:pt idx="4">
                  <c:v>23.39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3.18</c:v>
                </c:pt>
                <c:pt idx="1">
                  <c:v>10.1</c:v>
                </c:pt>
                <c:pt idx="2">
                  <c:v>5.e-002</c:v>
                </c:pt>
                <c:pt idx="3">
                  <c:v>3.21</c:v>
                </c:pt>
                <c:pt idx="4">
                  <c:v>2.85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2.e-002</c:v>
                </c:pt>
                <c:pt idx="2">
                  <c:v>#N/A</c:v>
                </c:pt>
                <c:pt idx="3">
                  <c:v>2.e-002</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市有林事業特別会計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1.e-002</c:v>
                </c:pt>
                <c:pt idx="8">
                  <c:v>#N/A</c:v>
                </c:pt>
                <c:pt idx="9">
                  <c:v>0</c:v>
                </c:pt>
              </c:numCache>
            </c:numRef>
          </c:val>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0.36</c:v>
                </c:pt>
                <c:pt idx="2">
                  <c:v>#N/A</c:v>
                </c:pt>
                <c:pt idx="3">
                  <c:v>0.21</c:v>
                </c:pt>
                <c:pt idx="4">
                  <c:v>#N/A</c:v>
                </c:pt>
                <c:pt idx="5">
                  <c:v>0.18</c:v>
                </c:pt>
                <c:pt idx="6">
                  <c:v>#N/A</c:v>
                </c:pt>
                <c:pt idx="7">
                  <c:v>0.12</c:v>
                </c:pt>
                <c:pt idx="8">
                  <c:v>#N/A</c:v>
                </c:pt>
                <c:pt idx="9">
                  <c:v>7.0000000000000007e-002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9.e-002</c:v>
                </c:pt>
                <c:pt idx="2">
                  <c:v>#N/A</c:v>
                </c:pt>
                <c:pt idx="3">
                  <c:v>8.e-002</c:v>
                </c:pt>
                <c:pt idx="4">
                  <c:v>#N/A</c:v>
                </c:pt>
                <c:pt idx="5">
                  <c:v>0.1</c:v>
                </c:pt>
                <c:pt idx="6">
                  <c:v>#N/A</c:v>
                </c:pt>
                <c:pt idx="7">
                  <c:v>0.11</c:v>
                </c:pt>
                <c:pt idx="8">
                  <c:v>#N/A</c:v>
                </c:pt>
                <c:pt idx="9">
                  <c:v>0.13</c:v>
                </c:pt>
              </c:numCache>
            </c:numRef>
          </c:val>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7.0000000000000007e-002</c:v>
                </c:pt>
                <c:pt idx="4">
                  <c:v>#N/A</c:v>
                </c:pt>
                <c:pt idx="5">
                  <c:v>4.e-002</c:v>
                </c:pt>
                <c:pt idx="6">
                  <c:v>#N/A</c:v>
                </c:pt>
                <c:pt idx="7">
                  <c:v>0.33</c:v>
                </c:pt>
                <c:pt idx="8">
                  <c:v>#N/A</c:v>
                </c:pt>
                <c:pt idx="9">
                  <c:v>0.61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0.77</c:v>
                </c:pt>
                <c:pt idx="2">
                  <c:v>#N/A</c:v>
                </c:pt>
                <c:pt idx="3">
                  <c:v>0.78</c:v>
                </c:pt>
                <c:pt idx="4">
                  <c:v>#N/A</c:v>
                </c:pt>
                <c:pt idx="5">
                  <c:v>1.3</c:v>
                </c:pt>
                <c:pt idx="6">
                  <c:v>#N/A</c:v>
                </c:pt>
                <c:pt idx="7">
                  <c:v>0.96</c:v>
                </c:pt>
                <c:pt idx="8">
                  <c:v>#N/A</c:v>
                </c:pt>
                <c:pt idx="9">
                  <c:v>1.04</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5.e-002</c:v>
                </c:pt>
                <c:pt idx="2">
                  <c:v>#N/A</c:v>
                </c:pt>
                <c:pt idx="3">
                  <c:v>0.23</c:v>
                </c:pt>
                <c:pt idx="4">
                  <c:v>#N/A</c:v>
                </c:pt>
                <c:pt idx="5">
                  <c:v>0.57999999999999996</c:v>
                </c:pt>
                <c:pt idx="6">
                  <c:v>#N/A</c:v>
                </c:pt>
                <c:pt idx="7">
                  <c:v>0.94</c:v>
                </c:pt>
                <c:pt idx="8">
                  <c:v>#N/A</c:v>
                </c:pt>
                <c:pt idx="9">
                  <c:v>1.19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4.09</c:v>
                </c:pt>
                <c:pt idx="2">
                  <c:v>#N/A</c:v>
                </c:pt>
                <c:pt idx="3">
                  <c:v>11.13</c:v>
                </c:pt>
                <c:pt idx="4">
                  <c:v>#N/A</c:v>
                </c:pt>
                <c:pt idx="5">
                  <c:v>7.72</c:v>
                </c:pt>
                <c:pt idx="6">
                  <c:v>#N/A</c:v>
                </c:pt>
                <c:pt idx="7">
                  <c:v>7.03</c:v>
                </c:pt>
                <c:pt idx="8">
                  <c:v>#N/A</c:v>
                </c:pt>
                <c:pt idx="9">
                  <c:v>3.75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10.06</c:v>
                </c:pt>
                <c:pt idx="2">
                  <c:v>#N/A</c:v>
                </c:pt>
                <c:pt idx="3">
                  <c:v>9.56</c:v>
                </c:pt>
                <c:pt idx="4">
                  <c:v>#N/A</c:v>
                </c:pt>
                <c:pt idx="5">
                  <c:v>9.49</c:v>
                </c:pt>
                <c:pt idx="6">
                  <c:v>#N/A</c:v>
                </c:pt>
                <c:pt idx="7">
                  <c:v>10.67</c:v>
                </c:pt>
                <c:pt idx="8">
                  <c:v>#N/A</c:v>
                </c:pt>
                <c:pt idx="9">
                  <c:v>9.65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3050</c:v>
                </c:pt>
                <c:pt idx="5">
                  <c:v>2883</c:v>
                </c:pt>
                <c:pt idx="8">
                  <c:v>2829</c:v>
                </c:pt>
                <c:pt idx="11">
                  <c:v>2581</c:v>
                </c:pt>
                <c:pt idx="14">
                  <c:v>2613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2</c:v>
                </c:pt>
                <c:pt idx="12">
                  <c:v>3</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2</c:v>
                </c:pt>
                <c:pt idx="6">
                  <c:v>1</c:v>
                </c:pt>
                <c:pt idx="9">
                  <c:v>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12</c:v>
                </c:pt>
                <c:pt idx="6">
                  <c:v>21</c:v>
                </c:pt>
                <c:pt idx="9">
                  <c:v>35</c:v>
                </c:pt>
                <c:pt idx="12">
                  <c:v>32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246</c:v>
                </c:pt>
                <c:pt idx="3">
                  <c:v>290</c:v>
                </c:pt>
                <c:pt idx="6">
                  <c:v>298</c:v>
                </c:pt>
                <c:pt idx="9">
                  <c:v>304</c:v>
                </c:pt>
                <c:pt idx="12">
                  <c:v>290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4167</c:v>
                </c:pt>
                <c:pt idx="3">
                  <c:v>3919</c:v>
                </c:pt>
                <c:pt idx="6">
                  <c:v>3768</c:v>
                </c:pt>
                <c:pt idx="9">
                  <c:v>3532</c:v>
                </c:pt>
                <c:pt idx="12">
                  <c:v>3528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1408</c:v>
                </c:pt>
                <c:pt idx="2">
                  <c:v>#N/A</c:v>
                </c:pt>
                <c:pt idx="3">
                  <c:v>#N/A</c:v>
                </c:pt>
                <c:pt idx="4">
                  <c:v>1341</c:v>
                </c:pt>
                <c:pt idx="5">
                  <c:v>#N/A</c:v>
                </c:pt>
                <c:pt idx="6">
                  <c:v>#N/A</c:v>
                </c:pt>
                <c:pt idx="7">
                  <c:v>1259</c:v>
                </c:pt>
                <c:pt idx="8">
                  <c:v>#N/A</c:v>
                </c:pt>
                <c:pt idx="9">
                  <c:v>#N/A</c:v>
                </c:pt>
                <c:pt idx="10">
                  <c:v>1293</c:v>
                </c:pt>
                <c:pt idx="11">
                  <c:v>#N/A</c:v>
                </c:pt>
                <c:pt idx="12">
                  <c:v>#N/A</c:v>
                </c:pt>
                <c:pt idx="13">
                  <c:v>1240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24971</c:v>
                </c:pt>
                <c:pt idx="5">
                  <c:v>24488</c:v>
                </c:pt>
                <c:pt idx="8">
                  <c:v>23663</c:v>
                </c:pt>
                <c:pt idx="11">
                  <c:v>23024</c:v>
                </c:pt>
                <c:pt idx="14">
                  <c:v>21996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1413</c:v>
                </c:pt>
                <c:pt idx="5">
                  <c:v>1204</c:v>
                </c:pt>
                <c:pt idx="8">
                  <c:v>994</c:v>
                </c:pt>
                <c:pt idx="11">
                  <c:v>795</c:v>
                </c:pt>
                <c:pt idx="14">
                  <c:v>615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3554</c:v>
                </c:pt>
                <c:pt idx="5">
                  <c:v>4528</c:v>
                </c:pt>
                <c:pt idx="8">
                  <c:v>5856</c:v>
                </c:pt>
                <c:pt idx="11">
                  <c:v>6459</c:v>
                </c:pt>
                <c:pt idx="14">
                  <c:v>6411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4862</c:v>
                </c:pt>
                <c:pt idx="3">
                  <c:v>4767</c:v>
                </c:pt>
                <c:pt idx="6">
                  <c:v>4710</c:v>
                </c:pt>
                <c:pt idx="9">
                  <c:v>4631</c:v>
                </c:pt>
                <c:pt idx="12">
                  <c:v>4619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226</c:v>
                </c:pt>
                <c:pt idx="3">
                  <c:v>205</c:v>
                </c:pt>
                <c:pt idx="6">
                  <c:v>179</c:v>
                </c:pt>
                <c:pt idx="9">
                  <c:v>144</c:v>
                </c:pt>
                <c:pt idx="12">
                  <c:v>118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5332</c:v>
                </c:pt>
                <c:pt idx="3">
                  <c:v>4771</c:v>
                </c:pt>
                <c:pt idx="6">
                  <c:v>4330</c:v>
                </c:pt>
                <c:pt idx="9">
                  <c:v>4199</c:v>
                </c:pt>
                <c:pt idx="12">
                  <c:v>4149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2</c:v>
                </c:pt>
                <c:pt idx="6">
                  <c:v>1</c:v>
                </c:pt>
                <c:pt idx="9">
                  <c:v>0</c:v>
                </c:pt>
                <c:pt idx="12">
                  <c:v>438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32516</c:v>
                </c:pt>
                <c:pt idx="3">
                  <c:v>31535</c:v>
                </c:pt>
                <c:pt idx="6">
                  <c:v>30542</c:v>
                </c:pt>
                <c:pt idx="9">
                  <c:v>29796</c:v>
                </c:pt>
                <c:pt idx="12">
                  <c:v>27939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13001</c:v>
                </c:pt>
                <c:pt idx="2">
                  <c:v>#N/A</c:v>
                </c:pt>
                <c:pt idx="3">
                  <c:v>#N/A</c:v>
                </c:pt>
                <c:pt idx="4">
                  <c:v>11061</c:v>
                </c:pt>
                <c:pt idx="5">
                  <c:v>#N/A</c:v>
                </c:pt>
                <c:pt idx="6">
                  <c:v>#N/A</c:v>
                </c:pt>
                <c:pt idx="7">
                  <c:v>9248</c:v>
                </c:pt>
                <c:pt idx="8">
                  <c:v>#N/A</c:v>
                </c:pt>
                <c:pt idx="9">
                  <c:v>#N/A</c:v>
                </c:pt>
                <c:pt idx="10">
                  <c:v>8492</c:v>
                </c:pt>
                <c:pt idx="11">
                  <c:v>#N/A</c:v>
                </c:pt>
                <c:pt idx="12">
                  <c:v>#N/A</c:v>
                </c:pt>
                <c:pt idx="13">
                  <c:v>8243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2450</c:v>
                </c:pt>
                <c:pt idx="1">
                  <c:v>3050</c:v>
                </c:pt>
                <c:pt idx="2">
                  <c:v>3601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1013</c:v>
                </c:pt>
                <c:pt idx="1">
                  <c:v>1087</c:v>
                </c:pt>
                <c:pt idx="2">
                  <c:v>759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2483</c:v>
                </c:pt>
                <c:pt idx="1">
                  <c:v>2168</c:v>
                </c:pt>
                <c:pt idx="2">
                  <c:v>1797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島根県益田市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50">
              <a:latin typeface="ＭＳ ゴシック"/>
              <a:ea typeface="ＭＳ ゴシック"/>
            </a:rPr>
            <a:t>平成</a:t>
          </a:r>
          <a:r>
            <a:rPr kumimoji="1" lang="en-US" altLang="ja-JP" sz="1350">
              <a:latin typeface="ＭＳ ゴシック"/>
              <a:ea typeface="ＭＳ ゴシック"/>
            </a:rPr>
            <a:t>27</a:t>
          </a:r>
          <a:r>
            <a:rPr kumimoji="1" lang="ja-JP" altLang="en-US" sz="1350">
              <a:latin typeface="ＭＳ ゴシック"/>
              <a:ea typeface="ＭＳ ゴシック"/>
            </a:rPr>
            <a:t>年度までに大規模事業を集中して実施してきた経過もあり、元利償還金については高い水準となっているが、交付税算入率の高い有利な地方債を活用することで実質公債費比率の分子の増加抑制を図っている。</a:t>
          </a:r>
          <a:endParaRPr kumimoji="1" lang="ja-JP" altLang="en-US" sz="1350">
            <a:latin typeface="ＭＳ ゴシック"/>
            <a:ea typeface="ＭＳ ゴシック"/>
          </a:endParaRPr>
        </a:p>
        <a:p>
          <a:r>
            <a:rPr kumimoji="1" lang="ja-JP" altLang="en-US" sz="1350">
              <a:latin typeface="ＭＳ ゴシック"/>
              <a:ea typeface="ＭＳ ゴシック"/>
            </a:rPr>
            <a:t>　</a:t>
          </a:r>
          <a:r>
            <a:rPr kumimoji="1" lang="ja-JP" altLang="en-US" sz="1350">
              <a:solidFill>
                <a:schemeClr val="tx1"/>
              </a:solidFill>
              <a:latin typeface="ＭＳ ゴシック"/>
              <a:ea typeface="ＭＳ ゴシック"/>
            </a:rPr>
            <a:t>令和7年度策定の中期財政計画では、元利償還金は今後減少し、その後は</a:t>
          </a:r>
          <a:r>
            <a:rPr kumimoji="1" lang="ja-JP" altLang="en-US" sz="1300">
              <a:solidFill>
                <a:schemeClr val="tx1"/>
              </a:solidFill>
              <a:latin typeface="ＭＳ Ｐゴシック"/>
              <a:ea typeface="ＭＳ Ｐゴシック"/>
            </a:rPr>
            <a:t>現在実施されている益田川左岸南部土地区画整理事業等</a:t>
          </a:r>
          <a:r>
            <a:rPr kumimoji="1" lang="ja-JP" altLang="en-US" sz="1250">
              <a:solidFill>
                <a:schemeClr val="tx1"/>
              </a:solidFill>
              <a:latin typeface="ＭＳ Ｐゴシック"/>
              <a:ea typeface="ＭＳ Ｐゴシック"/>
            </a:rPr>
            <a:t>大型事業</a:t>
          </a:r>
          <a:r>
            <a:rPr kumimoji="1" lang="ja-JP" altLang="en-US" sz="1250">
              <a:solidFill>
                <a:schemeClr val="tx1"/>
              </a:solidFill>
              <a:latin typeface="ＭＳ Ｐゴシック"/>
              <a:ea typeface="ＭＳ Ｐゴシック"/>
            </a:rPr>
            <a:t>に係る起債の元利償還金の増が影響し</a:t>
          </a:r>
          <a:r>
            <a:rPr kumimoji="1" lang="ja-JP" altLang="en-US" sz="1350">
              <a:solidFill>
                <a:schemeClr val="tx1"/>
              </a:solidFill>
              <a:latin typeface="ＭＳ ゴシック"/>
              <a:ea typeface="ＭＳ ゴシック"/>
            </a:rPr>
            <a:t>、比率が上昇に転じる見込みである。また、</a:t>
          </a:r>
          <a:r>
            <a:rPr kumimoji="1" lang="ja-JP" altLang="en-US" sz="1350">
              <a:solidFill>
                <a:schemeClr val="tx1"/>
              </a:solidFill>
              <a:latin typeface="ＭＳ ゴシック"/>
              <a:ea typeface="ＭＳ ゴシック"/>
            </a:rPr>
            <a:t>公共下水道事業の進捗に伴</a:t>
          </a:r>
          <a:r>
            <a:rPr kumimoji="1" lang="ja-JP" altLang="en-US" sz="1350">
              <a:solidFill>
                <a:schemeClr val="tx1"/>
              </a:solidFill>
              <a:latin typeface="ＭＳ ゴシック"/>
              <a:ea typeface="ＭＳ ゴシック"/>
            </a:rPr>
            <a:t>う</a:t>
          </a:r>
          <a:r>
            <a:rPr kumimoji="1" lang="ja-JP" altLang="en-US" sz="1350">
              <a:solidFill>
                <a:schemeClr val="tx1"/>
              </a:solidFill>
              <a:latin typeface="ＭＳ ゴシック"/>
              <a:ea typeface="ＭＳ ゴシック"/>
            </a:rPr>
            <a:t>公営企業債の元利償還金に対する繰入金の増加も懸念されることから、引き続き地方債発行額の</a:t>
          </a:r>
          <a:r>
            <a:rPr kumimoji="1" lang="ja-JP" altLang="en-US" sz="1350">
              <a:latin typeface="ＭＳ ゴシック"/>
              <a:ea typeface="ＭＳ ゴシック"/>
            </a:rPr>
            <a:t>抑制等によって分子の縮減を図っていく。</a:t>
          </a:r>
          <a:endParaRPr kumimoji="1" lang="ja-JP" altLang="en-US" sz="135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島根県益田市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消防庁舎建設</a:t>
          </a:r>
          <a:r>
            <a:rPr kumimoji="1" lang="ja-JP" altLang="en-US" sz="1400">
              <a:solidFill>
                <a:schemeClr val="tx1"/>
              </a:solidFill>
              <a:latin typeface="ＭＳ ゴシック"/>
              <a:ea typeface="ＭＳ ゴシック"/>
            </a:rPr>
            <a:t>事業及び高機能緊急通信指令システム部分更新事業完了に伴う</a:t>
          </a:r>
          <a:r>
            <a:rPr kumimoji="1" lang="ja-JP" altLang="en-US" sz="1400">
              <a:solidFill>
                <a:schemeClr val="tx1"/>
              </a:solidFill>
              <a:latin typeface="ＭＳ ゴシック"/>
              <a:ea typeface="ＭＳ ゴシック"/>
            </a:rPr>
            <a:t>益田地区広域市町村圏事務組合消防事務処理負担金の負担額</a:t>
          </a:r>
          <a:r>
            <a:rPr kumimoji="1" lang="ja-JP" altLang="en-US" sz="1400">
              <a:solidFill>
                <a:schemeClr val="tx1"/>
              </a:solidFill>
              <a:latin typeface="ＭＳ ゴシック"/>
              <a:ea typeface="ＭＳ ゴシック"/>
            </a:rPr>
            <a:t>減により</a:t>
          </a:r>
          <a:r>
            <a:rPr kumimoji="1" lang="ja-JP" altLang="en-US" sz="1400">
              <a:solidFill>
                <a:schemeClr val="tx1"/>
              </a:solidFill>
              <a:latin typeface="ＭＳ ゴシック"/>
              <a:ea typeface="ＭＳ ゴシック"/>
            </a:rPr>
            <a:t>市債の新規発行額は令和</a:t>
          </a:r>
          <a:r>
            <a:rPr kumimoji="1" lang="ja-JP" altLang="en-US" sz="1400">
              <a:solidFill>
                <a:schemeClr val="tx1"/>
              </a:solidFill>
              <a:latin typeface="ＭＳ ゴシック"/>
              <a:ea typeface="ＭＳ ゴシック"/>
            </a:rPr>
            <a:t>5</a:t>
          </a:r>
          <a:r>
            <a:rPr kumimoji="1" lang="ja-JP" altLang="en-US" sz="1400">
              <a:solidFill>
                <a:schemeClr val="tx1"/>
              </a:solidFill>
              <a:latin typeface="ＭＳ ゴシック"/>
              <a:ea typeface="ＭＳ ゴシック"/>
            </a:rPr>
            <a:t>年度より減となっている。償還額については、</a:t>
          </a:r>
          <a:r>
            <a:rPr kumimoji="1" lang="ja-JP" altLang="en-US" sz="1400">
              <a:solidFill>
                <a:schemeClr val="tx1"/>
              </a:solidFill>
              <a:latin typeface="ＭＳ ゴシック"/>
              <a:ea typeface="ＭＳ ゴシック"/>
            </a:rPr>
            <a:t>第三セクター等改革推進債の繰上償還による償還額の増があり</a:t>
          </a:r>
          <a:r>
            <a:rPr kumimoji="1" lang="ja-JP" altLang="en-US" sz="1400">
              <a:solidFill>
                <a:schemeClr val="tx1"/>
              </a:solidFill>
              <a:latin typeface="ＭＳ ゴシック"/>
              <a:ea typeface="ＭＳ ゴシック"/>
            </a:rPr>
            <a:t>、新規</a:t>
          </a:r>
          <a:r>
            <a:rPr kumimoji="1" lang="ja-JP" altLang="en-US" sz="1400">
              <a:solidFill>
                <a:schemeClr val="tx1"/>
              </a:solidFill>
              <a:latin typeface="ＭＳ ゴシック"/>
              <a:ea typeface="ＭＳ ゴシック"/>
            </a:rPr>
            <a:t>発行額を上回っ</a:t>
          </a:r>
          <a:r>
            <a:rPr kumimoji="1" lang="ja-JP" altLang="en-US" sz="1400">
              <a:latin typeface="ＭＳ ゴシック"/>
              <a:ea typeface="ＭＳ ゴシック"/>
            </a:rPr>
            <a:t>ているため地方債現在高が減少となり、将来負担比率の分子は減少した。</a:t>
          </a:r>
          <a:endParaRPr kumimoji="1" lang="ja-JP" altLang="en-US" sz="1400">
            <a:latin typeface="ＭＳ ゴシック"/>
            <a:ea typeface="ＭＳ ゴシック"/>
          </a:endParaRPr>
        </a:p>
        <a:p>
          <a:r>
            <a:rPr kumimoji="1" lang="ja-JP" altLang="en-US" sz="1400">
              <a:latin typeface="ＭＳ ゴシック"/>
              <a:ea typeface="ＭＳ ゴシック"/>
            </a:rPr>
            <a:t>　地方債残高は、今後も減少していく見込みではあるが、</a:t>
          </a:r>
          <a:r>
            <a:rPr kumimoji="1" lang="ja-JP" altLang="en-US" sz="1400">
              <a:latin typeface="ＭＳ ゴシック"/>
              <a:ea typeface="ＭＳ ゴシック"/>
            </a:rPr>
            <a:t>引き続き行財政改革による歳出削減に努めるとともに、普通建設事業等の取捨選択による地方債発行額の抑制、繰上償還による地方債残高の減少に取り組み、後世への負担を少しでも軽減するよう、財政の健全化を図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島根県益田市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減債基金やEAGA維持管理基金の取り崩しにより</a:t>
          </a:r>
          <a:r>
            <a:rPr kumimoji="1" lang="ja-JP" altLang="en-US" sz="1300">
              <a:solidFill>
                <a:schemeClr val="tx1"/>
              </a:solidFill>
              <a:effectLst/>
              <a:latin typeface="ＭＳ ゴシック"/>
              <a:ea typeface="ＭＳ ゴシック"/>
              <a:cs typeface="+mn-cs"/>
            </a:rPr>
            <a:t>、全体として</a:t>
          </a:r>
          <a:r>
            <a:rPr kumimoji="1" lang="ja-JP" altLang="en-US" sz="1300">
              <a:solidFill>
                <a:schemeClr val="tx1"/>
              </a:solidFill>
              <a:effectLst/>
              <a:latin typeface="ＭＳ ゴシック"/>
              <a:ea typeface="ＭＳ ゴシック"/>
              <a:cs typeface="+mn-cs"/>
            </a:rPr>
            <a:t>148</a:t>
          </a:r>
          <a:r>
            <a:rPr kumimoji="1" lang="ja-JP" altLang="en-US" sz="1300">
              <a:solidFill>
                <a:schemeClr val="tx1"/>
              </a:solidFill>
              <a:effectLst/>
              <a:latin typeface="ＭＳ ゴシック"/>
              <a:ea typeface="ＭＳ ゴシック"/>
              <a:cs typeface="+mn-cs"/>
            </a:rPr>
            <a:t>百万円の</a:t>
          </a:r>
          <a:r>
            <a:rPr kumimoji="1" lang="ja-JP" altLang="en-US" sz="1300">
              <a:solidFill>
                <a:schemeClr val="tx1"/>
              </a:solidFill>
              <a:effectLst/>
              <a:latin typeface="ＭＳ ゴシック"/>
              <a:ea typeface="ＭＳ ゴシック"/>
              <a:cs typeface="+mn-cs"/>
            </a:rPr>
            <a:t>減</a:t>
          </a:r>
          <a:r>
            <a:rPr kumimoji="1" lang="ja-JP" altLang="en-US" sz="1300">
              <a:solidFill>
                <a:schemeClr val="tx1"/>
              </a:solidFill>
              <a:effectLst/>
              <a:latin typeface="ＭＳ ゴシック"/>
              <a:ea typeface="ＭＳ ゴシック"/>
              <a:cs typeface="+mn-cs"/>
            </a:rPr>
            <a:t>となった</a:t>
          </a:r>
          <a:r>
            <a:rPr kumimoji="1" lang="ja-JP" altLang="en-US" sz="1300">
              <a:solidFill>
                <a:sysClr val="windowText" lastClr="000000"/>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国勢調査人口の変更等による普通交付税の減少などが見込まれるが、引き続き取捨選択による事業実施や行財政改革の推進を図ることで、財政調整基金への積立てを行い、大規模災害等へ備えていく。</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地域振興基金やふるさと応援基金などの特定目的基金については、基金の目的に沿った事業実施のために計画的に取崩しを行う。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○地域振興基金：市民の連帯の強化及び地域振興のための事業</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○資産活用推進基金：用途廃止された施設等の効果的な活用を目的とした解体費等に要する経費</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a:t>
          </a:r>
          <a:r>
            <a:rPr kumimoji="1" lang="ja-JP" altLang="en-US" sz="1300">
              <a:solidFill>
                <a:schemeClr val="tx1"/>
              </a:solidFill>
              <a:effectLst/>
              <a:latin typeface="ＭＳ ゴシック"/>
              <a:ea typeface="ＭＳ ゴシック"/>
              <a:cs typeface="+mn-cs"/>
            </a:rPr>
            <a:t>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○地域振興基金：地域振興に資する各事業実施のために</a:t>
          </a:r>
          <a:r>
            <a:rPr kumimoji="1" lang="en-US" altLang="ja-JP" sz="1300">
              <a:solidFill>
                <a:schemeClr val="tx1"/>
              </a:solidFill>
              <a:effectLst/>
              <a:latin typeface="ＭＳ ゴシック"/>
              <a:ea typeface="ＭＳ ゴシック"/>
              <a:cs typeface="+mn-cs"/>
            </a:rPr>
            <a:t>132</a:t>
          </a:r>
          <a:r>
            <a:rPr kumimoji="1" lang="ja-JP" altLang="en-US" sz="1300">
              <a:solidFill>
                <a:schemeClr val="tx1"/>
              </a:solidFill>
              <a:effectLst/>
              <a:latin typeface="ＭＳ ゴシック"/>
              <a:ea typeface="ＭＳ ゴシック"/>
              <a:cs typeface="+mn-cs"/>
            </a:rPr>
            <a:t>百万円を取り崩し減少した。</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○資産活用推進基金：土地等売払収入</a:t>
          </a:r>
          <a:r>
            <a:rPr kumimoji="1" lang="en-US" altLang="ja-JP" sz="1300">
              <a:solidFill>
                <a:schemeClr val="tx1"/>
              </a:solidFill>
              <a:effectLst/>
              <a:latin typeface="ＭＳ ゴシック"/>
              <a:ea typeface="ＭＳ ゴシック"/>
              <a:cs typeface="+mn-cs"/>
            </a:rPr>
            <a:t>19</a:t>
          </a:r>
          <a:r>
            <a:rPr kumimoji="1" lang="ja-JP" altLang="en-US" sz="1300">
              <a:solidFill>
                <a:schemeClr val="tx1"/>
              </a:solidFill>
              <a:effectLst/>
              <a:latin typeface="ＭＳ ゴシック"/>
              <a:ea typeface="ＭＳ ゴシック"/>
              <a:cs typeface="+mn-cs"/>
            </a:rPr>
            <a:t>百万円積み立てた一方、</a:t>
          </a:r>
          <a:r>
            <a:rPr kumimoji="1" lang="ja-JP" altLang="en-US" sz="1300">
              <a:solidFill>
                <a:schemeClr val="tx1"/>
              </a:solidFill>
              <a:effectLst/>
              <a:latin typeface="ＭＳ ゴシック"/>
              <a:ea typeface="ＭＳ ゴシック"/>
              <a:cs typeface="+mn-cs"/>
            </a:rPr>
            <a:t>会議棟建設や公共施設解体工事、市有財産の用地測量</a:t>
          </a:r>
          <a:r>
            <a:rPr kumimoji="1" lang="ja-JP" altLang="en-US" sz="1300">
              <a:solidFill>
                <a:schemeClr val="tx1"/>
              </a:solidFill>
              <a:effectLst/>
              <a:latin typeface="ＭＳ ゴシック"/>
              <a:ea typeface="ＭＳ ゴシック"/>
              <a:cs typeface="+mn-cs"/>
            </a:rPr>
            <a:t>などで</a:t>
          </a:r>
          <a:r>
            <a:rPr kumimoji="1" lang="ja-JP" altLang="en-US" sz="1300">
              <a:solidFill>
                <a:schemeClr val="tx1"/>
              </a:solidFill>
              <a:effectLst/>
              <a:latin typeface="ＭＳ ゴシック"/>
              <a:ea typeface="ＭＳ ゴシック"/>
              <a:cs typeface="+mn-cs"/>
            </a:rPr>
            <a:t>58</a:t>
          </a:r>
          <a:r>
            <a:rPr kumimoji="1" lang="ja-JP" altLang="en-US" sz="1300">
              <a:solidFill>
                <a:schemeClr val="tx1"/>
              </a:solidFill>
              <a:effectLst/>
              <a:latin typeface="ＭＳ ゴシック"/>
              <a:ea typeface="ＭＳ ゴシック"/>
              <a:cs typeface="+mn-cs"/>
            </a:rPr>
            <a:t>百万円取崩したため</a:t>
          </a:r>
          <a:r>
            <a:rPr kumimoji="1" lang="ja-JP" altLang="en-US" sz="1300">
              <a:solidFill>
                <a:schemeClr val="tx1"/>
              </a:solidFill>
              <a:effectLst/>
              <a:latin typeface="ＭＳ ゴシック"/>
              <a:ea typeface="ＭＳ ゴシック"/>
              <a:cs typeface="+mn-cs"/>
            </a:rPr>
            <a:t>39</a:t>
          </a:r>
          <a:r>
            <a:rPr kumimoji="1" lang="ja-JP" altLang="en-US" sz="1300">
              <a:solidFill>
                <a:schemeClr val="tx1"/>
              </a:solidFill>
              <a:effectLst/>
              <a:latin typeface="ＭＳ ゴシック"/>
              <a:ea typeface="ＭＳ ゴシック"/>
              <a:cs typeface="+mn-cs"/>
            </a:rPr>
            <a:t>百万円減少した。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○地域振興基金：計画的に地域振興に資する事業実施のために取崩しを行う。</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○資産活用推進基金：施</a:t>
          </a:r>
          <a:r>
            <a:rPr kumimoji="1" lang="ja-JP" altLang="en-US" sz="1300">
              <a:solidFill>
                <a:sysClr val="windowText" lastClr="000000"/>
              </a:solidFill>
              <a:effectLst/>
              <a:latin typeface="ＭＳ ゴシック"/>
              <a:ea typeface="ＭＳ ゴシック"/>
              <a:cs typeface="+mn-cs"/>
            </a:rPr>
            <a:t>設等の適切な管理に向けて積立を行う。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決算余剰金の一部等</a:t>
          </a:r>
          <a:r>
            <a:rPr kumimoji="1" lang="ja-JP" altLang="en-US" sz="1300">
              <a:solidFill>
                <a:schemeClr val="tx1"/>
              </a:solidFill>
              <a:effectLst/>
              <a:latin typeface="ＭＳ ゴシック"/>
              <a:ea typeface="ＭＳ ゴシック"/>
              <a:cs typeface="+mn-cs"/>
            </a:rPr>
            <a:t>を計</a:t>
          </a:r>
          <a:r>
            <a:rPr kumimoji="1" lang="ja-JP" altLang="en-US" sz="1300">
              <a:solidFill>
                <a:schemeClr val="tx1"/>
              </a:solidFill>
              <a:effectLst/>
              <a:latin typeface="ＭＳ ゴシック"/>
              <a:ea typeface="ＭＳ ゴシック"/>
              <a:cs typeface="+mn-cs"/>
            </a:rPr>
            <a:t>551</a:t>
          </a:r>
          <a:r>
            <a:rPr kumimoji="1" lang="ja-JP" altLang="en-US" sz="1300">
              <a:solidFill>
                <a:schemeClr val="tx1"/>
              </a:solidFill>
              <a:effectLst/>
              <a:latin typeface="ＭＳ ゴシック"/>
              <a:ea typeface="ＭＳ ゴシック"/>
              <a:cs typeface="+mn-cs"/>
            </a:rPr>
            <a:t>百万円積立てたため、令和</a:t>
          </a:r>
          <a:r>
            <a:rPr kumimoji="1" lang="ja-JP" altLang="en-US" sz="1300">
              <a:solidFill>
                <a:schemeClr val="tx1"/>
              </a:solidFill>
              <a:effectLst/>
              <a:latin typeface="ＭＳ ゴシック"/>
              <a:ea typeface="ＭＳ ゴシック"/>
              <a:cs typeface="+mn-cs"/>
            </a:rPr>
            <a:t>6</a:t>
          </a:r>
          <a:r>
            <a:rPr kumimoji="1" lang="ja-JP" altLang="en-US" sz="1300">
              <a:solidFill>
                <a:schemeClr val="tx1"/>
              </a:solidFill>
              <a:effectLst/>
              <a:latin typeface="ＭＳ ゴシック"/>
              <a:ea typeface="ＭＳ ゴシック"/>
              <a:cs typeface="+mn-cs"/>
            </a:rPr>
            <a:t>年度末残高は</a:t>
          </a:r>
          <a:r>
            <a:rPr kumimoji="1" lang="en-US" altLang="ja-JP" sz="1300">
              <a:solidFill>
                <a:schemeClr val="tx1"/>
              </a:solidFill>
              <a:effectLst/>
              <a:latin typeface="ＭＳ ゴシック"/>
              <a:ea typeface="ＭＳ ゴシック"/>
              <a:cs typeface="+mn-cs"/>
            </a:rPr>
            <a:t>3,601</a:t>
          </a:r>
          <a:r>
            <a:rPr kumimoji="1" lang="ja-JP" altLang="en-US" sz="1300">
              <a:solidFill>
                <a:schemeClr val="tx1"/>
              </a:solidFill>
              <a:effectLst/>
              <a:latin typeface="ＭＳ ゴシック"/>
              <a:ea typeface="ＭＳ ゴシック"/>
              <a:cs typeface="+mn-cs"/>
            </a:rPr>
            <a:t>百万円となった。</a:t>
          </a:r>
          <a:endParaRPr kumimoji="1" lang="ja-JP" altLang="en-US"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中期財政計画上、令</a:t>
          </a:r>
          <a:r>
            <a:rPr kumimoji="1" lang="ja-JP" altLang="en-US" sz="1300">
              <a:solidFill>
                <a:schemeClr val="tx1"/>
              </a:solidFill>
              <a:effectLst/>
              <a:latin typeface="ＭＳ ゴシック"/>
              <a:ea typeface="ＭＳ ゴシック"/>
              <a:cs typeface="+mn-cs"/>
            </a:rPr>
            <a:t>和</a:t>
          </a:r>
          <a:r>
            <a:rPr kumimoji="1" lang="en-US" altLang="ja-JP" sz="1300">
              <a:solidFill>
                <a:schemeClr val="tx1"/>
              </a:solidFill>
              <a:effectLst/>
              <a:latin typeface="ＭＳ ゴシック"/>
              <a:ea typeface="ＭＳ ゴシック"/>
              <a:cs typeface="+mn-cs"/>
            </a:rPr>
            <a:t>12</a:t>
          </a:r>
          <a:r>
            <a:rPr kumimoji="1" lang="ja-JP" altLang="en-US" sz="1300">
              <a:solidFill>
                <a:schemeClr val="tx1"/>
              </a:solidFill>
              <a:effectLst/>
              <a:latin typeface="ＭＳ ゴシック"/>
              <a:ea typeface="ＭＳ ゴシック"/>
              <a:cs typeface="+mn-cs"/>
            </a:rPr>
            <a:t>年度末の残高が</a:t>
          </a:r>
          <a:r>
            <a:rPr kumimoji="1" lang="ja-JP" altLang="en-US" sz="1300">
              <a:solidFill>
                <a:schemeClr val="tx1"/>
              </a:solidFill>
              <a:effectLst/>
              <a:latin typeface="ＭＳ ゴシック"/>
              <a:ea typeface="ＭＳ ゴシック"/>
              <a:cs typeface="+mn-cs"/>
            </a:rPr>
            <a:t>497</a:t>
          </a:r>
          <a:r>
            <a:rPr kumimoji="1" lang="ja-JP" altLang="en-US" sz="1300">
              <a:solidFill>
                <a:schemeClr val="tx1"/>
              </a:solidFill>
              <a:effectLst/>
              <a:latin typeface="ＭＳ ゴシック"/>
              <a:ea typeface="ＭＳ ゴシック"/>
              <a:cs typeface="+mn-cs"/>
            </a:rPr>
            <a:t>百万円と大幅に減少する見</a:t>
          </a:r>
          <a:r>
            <a:rPr kumimoji="1" lang="ja-JP" altLang="en-US" sz="1300">
              <a:solidFill>
                <a:sysClr val="windowText" lastClr="000000"/>
              </a:solidFill>
              <a:effectLst/>
              <a:latin typeface="ＭＳ ゴシック"/>
              <a:ea typeface="ＭＳ ゴシック"/>
              <a:cs typeface="+mn-cs"/>
            </a:rPr>
            <a:t>込みとなっているため、これまで以上に適切な残高が確保できるよう、取捨選択による事業実施や行財政改革の推進により、健全な行財政運営に努めていく。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第三セクター等改革推進債の繰上償還等の財源として</a:t>
          </a:r>
          <a:r>
            <a:rPr kumimoji="1" lang="ja-JP" altLang="en-US" sz="1300">
              <a:solidFill>
                <a:schemeClr val="tx1"/>
              </a:solidFill>
              <a:effectLst/>
              <a:latin typeface="ＭＳ ゴシック"/>
              <a:ea typeface="ＭＳ ゴシック"/>
              <a:cs typeface="+mn-cs"/>
            </a:rPr>
            <a:t>取崩し</a:t>
          </a:r>
          <a:r>
            <a:rPr kumimoji="1" lang="ja-JP" altLang="en-US" sz="1300">
              <a:solidFill>
                <a:schemeClr val="tx1"/>
              </a:solidFill>
              <a:effectLst/>
              <a:latin typeface="ＭＳ ゴシック"/>
              <a:ea typeface="ＭＳ ゴシック"/>
              <a:cs typeface="+mn-cs"/>
            </a:rPr>
            <a:t>たため、</a:t>
          </a:r>
          <a:r>
            <a:rPr kumimoji="1" lang="ja-JP" altLang="en-US" sz="1300">
              <a:solidFill>
                <a:schemeClr val="tx1"/>
              </a:solidFill>
              <a:effectLst/>
              <a:latin typeface="ＭＳ ゴシック"/>
              <a:ea typeface="ＭＳ ゴシック"/>
              <a:cs typeface="+mn-cs"/>
            </a:rPr>
            <a:t>328</a:t>
          </a:r>
          <a:r>
            <a:rPr kumimoji="1" lang="ja-JP" altLang="en-US" sz="1300">
              <a:solidFill>
                <a:schemeClr val="tx1"/>
              </a:solidFill>
              <a:effectLst/>
              <a:latin typeface="ＭＳ ゴシック"/>
              <a:ea typeface="ＭＳ ゴシック"/>
              <a:cs typeface="+mn-cs"/>
            </a:rPr>
            <a:t>百万円の</a:t>
          </a:r>
          <a:r>
            <a:rPr kumimoji="1" lang="ja-JP" altLang="en-US" sz="1300">
              <a:solidFill>
                <a:schemeClr val="tx1"/>
              </a:solidFill>
              <a:effectLst/>
              <a:latin typeface="ＭＳ ゴシック"/>
              <a:ea typeface="ＭＳ ゴシック"/>
              <a:cs typeface="+mn-cs"/>
            </a:rPr>
            <a:t>減</a:t>
          </a:r>
          <a:r>
            <a:rPr kumimoji="1" lang="ja-JP" altLang="en-US" sz="1300">
              <a:solidFill>
                <a:schemeClr val="tx1"/>
              </a:solidFill>
              <a:effectLst/>
              <a:latin typeface="ＭＳ ゴシック"/>
              <a:ea typeface="ＭＳ ゴシック"/>
              <a:cs typeface="+mn-cs"/>
            </a:rPr>
            <a:t>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中期財政計画上、令和</a:t>
          </a:r>
          <a:r>
            <a:rPr kumimoji="1" lang="en-US" altLang="ja-JP" sz="1300">
              <a:solidFill>
                <a:schemeClr val="tx1"/>
              </a:solidFill>
              <a:effectLst/>
              <a:latin typeface="ＭＳ ゴシック"/>
              <a:ea typeface="ＭＳ ゴシック"/>
              <a:cs typeface="+mn-cs"/>
            </a:rPr>
            <a:t>12</a:t>
          </a:r>
          <a:r>
            <a:rPr kumimoji="1" lang="ja-JP" altLang="en-US" sz="1300">
              <a:solidFill>
                <a:schemeClr val="tx1"/>
              </a:solidFill>
              <a:effectLst/>
              <a:latin typeface="ＭＳ ゴシック"/>
              <a:ea typeface="ＭＳ ゴシック"/>
              <a:cs typeface="+mn-cs"/>
            </a:rPr>
            <a:t>年度末の残高が</a:t>
          </a:r>
          <a:r>
            <a:rPr kumimoji="1" lang="ja-JP" altLang="en-US" sz="1300">
              <a:solidFill>
                <a:schemeClr val="tx1"/>
              </a:solidFill>
              <a:effectLst/>
              <a:latin typeface="ＭＳ ゴシック"/>
              <a:ea typeface="ＭＳ ゴシック"/>
              <a:cs typeface="+mn-cs"/>
            </a:rPr>
            <a:t>269</a:t>
          </a:r>
          <a:r>
            <a:rPr kumimoji="1" lang="ja-JP" altLang="en-US" sz="1300">
              <a:solidFill>
                <a:schemeClr val="tx1"/>
              </a:solidFill>
              <a:effectLst/>
              <a:latin typeface="ＭＳ ゴシック"/>
              <a:ea typeface="ＭＳ ゴシック"/>
              <a:cs typeface="+mn-cs"/>
            </a:rPr>
            <a:t>百万円と大幅に減少する見込みとなっているため、</a:t>
          </a:r>
          <a:r>
            <a:rPr kumimoji="1" lang="ja-JP" altLang="en-US" sz="1300">
              <a:solidFill>
                <a:sysClr val="windowText" lastClr="000000"/>
              </a:solidFill>
              <a:effectLst/>
              <a:latin typeface="ＭＳ ゴシック"/>
              <a:ea typeface="ＭＳ ゴシック"/>
              <a:cs typeface="+mn-cs"/>
            </a:rPr>
            <a:t>これまで以上に適切な残高が確保できるよう、取捨選択による事業実施や行財政改革の推進により、健全な行財政運営に努めていく。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島根県益田市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42,986
42,471
733.19
29,556,282
28,919,438
577,699
15,393,910
27,441,846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63.3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1100" cy="253365"/>
    <xdr:sp macro="" textlink="">
      <xdr:nvSpPr>
        <xdr:cNvPr id="29" name="テキスト ボックス 28"/>
        <xdr:cNvSpPr txBox="1"/>
      </xdr:nvSpPr>
      <xdr:spPr>
        <a:xfrm>
          <a:off x="699135" y="2943225"/>
          <a:ext cx="88011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48655" cy="253365"/>
    <xdr:sp macro="" textlink="">
      <xdr:nvSpPr>
        <xdr:cNvPr id="30" name="テキスト ボックス 29"/>
        <xdr:cNvSpPr txBox="1"/>
      </xdr:nvSpPr>
      <xdr:spPr>
        <a:xfrm>
          <a:off x="699135" y="3190875"/>
          <a:ext cx="57486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15375" cy="243205"/>
    <xdr:sp macro="" textlink="">
      <xdr:nvSpPr>
        <xdr:cNvPr id="31" name="テキスト ボックス 30"/>
        <xdr:cNvSpPr txBox="1"/>
      </xdr:nvSpPr>
      <xdr:spPr>
        <a:xfrm>
          <a:off x="699135" y="3439795"/>
          <a:ext cx="87153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1220" cy="253365"/>
    <xdr:sp macro="" textlink="">
      <xdr:nvSpPr>
        <xdr:cNvPr id="32" name="テキスト ボックス 31"/>
        <xdr:cNvSpPr txBox="1"/>
      </xdr:nvSpPr>
      <xdr:spPr>
        <a:xfrm>
          <a:off x="699135" y="3688080"/>
          <a:ext cx="59512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36255" cy="253365"/>
    <xdr:sp macro="" textlink="">
      <xdr:nvSpPr>
        <xdr:cNvPr id="33" name="テキスト ボックス 32"/>
        <xdr:cNvSpPr txBox="1"/>
      </xdr:nvSpPr>
      <xdr:spPr>
        <a:xfrm>
          <a:off x="699135" y="3936365"/>
          <a:ext cx="81362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49665" cy="405130"/>
    <xdr:sp macro="" textlink="">
      <xdr:nvSpPr>
        <xdr:cNvPr id="34" name="テキスト ボックス 33"/>
        <xdr:cNvSpPr txBox="1"/>
      </xdr:nvSpPr>
      <xdr:spPr>
        <a:xfrm>
          <a:off x="699135" y="4185285"/>
          <a:ext cx="8749665" cy="405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4625" cy="252095"/>
    <xdr:sp macro="" textlink="">
      <xdr:nvSpPr>
        <xdr:cNvPr id="35" name="テキスト ボックス 34"/>
        <xdr:cNvSpPr txBox="1"/>
      </xdr:nvSpPr>
      <xdr:spPr>
        <a:xfrm>
          <a:off x="699135" y="4432935"/>
          <a:ext cx="1746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2380" cy="302260"/>
    <xdr:sp macro="" textlink="">
      <xdr:nvSpPr>
        <xdr:cNvPr id="37" name="テキスト ボックス 36"/>
        <xdr:cNvSpPr txBox="1"/>
      </xdr:nvSpPr>
      <xdr:spPr>
        <a:xfrm>
          <a:off x="1609090" y="5258435"/>
          <a:ext cx="126238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0840" cy="350520"/>
    <xdr:sp macro="" textlink="">
      <xdr:nvSpPr>
        <xdr:cNvPr id="38" name="テキスト ボックス 37"/>
        <xdr:cNvSpPr txBox="1"/>
      </xdr:nvSpPr>
      <xdr:spPr>
        <a:xfrm>
          <a:off x="2861945" y="5234305"/>
          <a:ext cx="164084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年度の国勢調査結果による区分変更により、令和</a:t>
          </a:r>
          <a:r>
            <a:rPr kumimoji="1" lang="en-US" altLang="ja-JP" sz="1300">
              <a:latin typeface="ＭＳ Ｐゴシック"/>
              <a:ea typeface="ＭＳ Ｐゴシック"/>
            </a:rPr>
            <a:t>3</a:t>
          </a:r>
          <a:r>
            <a:rPr kumimoji="1" lang="ja-JP" altLang="en-US" sz="1300">
              <a:latin typeface="ＭＳ Ｐゴシック"/>
              <a:ea typeface="ＭＳ Ｐゴシック"/>
            </a:rPr>
            <a:t>年度から類似団体平均を下回っている。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税収は</a:t>
          </a:r>
          <a:r>
            <a:rPr kumimoji="1" lang="ja-JP" altLang="en-US" sz="1300">
              <a:solidFill>
                <a:sysClr val="windowText" lastClr="000000"/>
              </a:solidFill>
              <a:latin typeface="ＭＳ Ｐゴシック"/>
              <a:ea typeface="ＭＳ Ｐゴシック"/>
            </a:rPr>
            <a:t>令</a:t>
          </a:r>
          <a:r>
            <a:rPr kumimoji="1" lang="ja-JP" altLang="en-US" sz="1300">
              <a:solidFill>
                <a:schemeClr val="tx1"/>
              </a:solidFill>
              <a:latin typeface="ＭＳ Ｐゴシック"/>
              <a:ea typeface="ＭＳ Ｐゴシック"/>
            </a:rPr>
            <a:t>和</a:t>
          </a:r>
          <a:r>
            <a:rPr kumimoji="1" lang="ja-JP" altLang="en-US" sz="1300">
              <a:solidFill>
                <a:schemeClr val="tx1"/>
              </a:solidFill>
              <a:latin typeface="ＭＳ Ｐゴシック"/>
              <a:ea typeface="ＭＳ Ｐゴシック"/>
            </a:rPr>
            <a:t>5</a:t>
          </a:r>
          <a:r>
            <a:rPr kumimoji="1" lang="ja-JP" altLang="en-US" sz="1300">
              <a:solidFill>
                <a:schemeClr val="tx1"/>
              </a:solidFill>
              <a:latin typeface="ＭＳ Ｐゴシック"/>
              <a:ea typeface="ＭＳ Ｐゴシック"/>
            </a:rPr>
            <a:t>年</a:t>
          </a:r>
          <a:r>
            <a:rPr kumimoji="1" lang="ja-JP" altLang="en-US" sz="1300">
              <a:solidFill>
                <a:schemeClr val="tx1"/>
              </a:solidFill>
              <a:latin typeface="ＭＳ Ｐゴシック"/>
              <a:ea typeface="ＭＳ Ｐゴシック"/>
            </a:rPr>
            <a:t>度と比較し微</a:t>
          </a:r>
          <a:r>
            <a:rPr kumimoji="1" lang="ja-JP" altLang="en-US" sz="1300">
              <a:solidFill>
                <a:schemeClr val="tx1"/>
              </a:solidFill>
              <a:latin typeface="ＭＳ Ｐゴシック"/>
              <a:ea typeface="ＭＳ Ｐゴシック"/>
            </a:rPr>
            <a:t>減</a:t>
          </a:r>
          <a:r>
            <a:rPr kumimoji="1" lang="ja-JP" altLang="en-US" sz="1300">
              <a:solidFill>
                <a:schemeClr val="tx1"/>
              </a:solidFill>
              <a:latin typeface="ＭＳ Ｐゴシック"/>
              <a:ea typeface="ＭＳ Ｐゴシック"/>
            </a:rPr>
            <a:t>とな</a:t>
          </a:r>
          <a:r>
            <a:rPr kumimoji="1" lang="ja-JP" altLang="en-US" sz="1300">
              <a:solidFill>
                <a:schemeClr val="tx1"/>
              </a:solidFill>
              <a:latin typeface="ＭＳ Ｐゴシック"/>
              <a:ea typeface="ＭＳ Ｐゴシック"/>
            </a:rPr>
            <a:t>り</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また、</a:t>
          </a:r>
          <a:r>
            <a:rPr kumimoji="1" lang="ja-JP" altLang="en-US" sz="1300">
              <a:solidFill>
                <a:schemeClr val="tx1"/>
              </a:solidFill>
              <a:latin typeface="ＭＳ Ｐゴシック"/>
              <a:ea typeface="ＭＳ Ｐゴシック"/>
            </a:rPr>
            <a:t>依然として人口は減少傾向にあるため非常に厳しい状況にある。引き続き、総合戦略に基づく施策を推進することにより、税収等の自主財源確保に努める。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また、</a:t>
          </a:r>
          <a:r>
            <a:rPr kumimoji="1" lang="ja-JP" altLang="en-US" sz="1300">
              <a:solidFill>
                <a:schemeClr val="tx1"/>
              </a:solidFill>
              <a:latin typeface="ＭＳ Ｐゴシック"/>
              <a:ea typeface="ＭＳ Ｐゴシック"/>
            </a:rPr>
            <a:t>業務量に見合った</a:t>
          </a:r>
          <a:r>
            <a:rPr kumimoji="1" lang="ja-JP" altLang="en-US" sz="1300">
              <a:solidFill>
                <a:schemeClr val="tx1"/>
              </a:solidFill>
              <a:latin typeface="ＭＳ Ｐゴシック"/>
              <a:ea typeface="ＭＳ Ｐゴシック"/>
            </a:rPr>
            <a:t>適正な定員管理・給与の適正化、行財政改革による歳出削減によって財政</a:t>
          </a:r>
          <a:r>
            <a:rPr kumimoji="1" lang="ja-JP" altLang="en-US" sz="1300">
              <a:latin typeface="ＭＳ Ｐゴシック"/>
              <a:ea typeface="ＭＳ Ｐゴシック"/>
            </a:rPr>
            <a:t>健全化及び財政基盤の強化を図る。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128905</xdr:rowOff>
    </xdr:from>
    <xdr:to xmlns:xdr="http://schemas.openxmlformats.org/drawingml/2006/spreadsheetDrawing">
      <xdr:col>27</xdr:col>
      <xdr:colOff>184150</xdr:colOff>
      <xdr:row>45</xdr:row>
      <xdr:rowOff>128905</xdr:rowOff>
    </xdr:to>
    <xdr:cxnSp macro="">
      <xdr:nvCxnSpPr>
        <xdr:cNvPr id="50" name="直線コネクタ 49"/>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156845</xdr:rowOff>
    </xdr:from>
    <xdr:ext cx="762000" cy="253365"/>
    <xdr:sp macro="" textlink="">
      <xdr:nvSpPr>
        <xdr:cNvPr id="51" name="テキスト ボックス 50"/>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127000</xdr:rowOff>
    </xdr:from>
    <xdr:to xmlns:xdr="http://schemas.openxmlformats.org/drawingml/2006/spreadsheetDrawing">
      <xdr:col>27</xdr:col>
      <xdr:colOff>184150</xdr:colOff>
      <xdr:row>43</xdr:row>
      <xdr:rowOff>127000</xdr:rowOff>
    </xdr:to>
    <xdr:cxnSp macro="">
      <xdr:nvCxnSpPr>
        <xdr:cNvPr id="52" name="直線コネクタ 51"/>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154940</xdr:rowOff>
    </xdr:from>
    <xdr:ext cx="762000" cy="253365"/>
    <xdr:sp macro="" textlink="">
      <xdr:nvSpPr>
        <xdr:cNvPr id="53" name="テキスト ボックス 52"/>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125095</xdr:rowOff>
    </xdr:from>
    <xdr:to xmlns:xdr="http://schemas.openxmlformats.org/drawingml/2006/spreadsheetDrawing">
      <xdr:col>27</xdr:col>
      <xdr:colOff>184150</xdr:colOff>
      <xdr:row>41</xdr:row>
      <xdr:rowOff>125095</xdr:rowOff>
    </xdr:to>
    <xdr:cxnSp macro="">
      <xdr:nvCxnSpPr>
        <xdr:cNvPr id="54" name="直線コネクタ 53"/>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153035</xdr:rowOff>
    </xdr:from>
    <xdr:ext cx="762000" cy="253365"/>
    <xdr:sp macro="" textlink="">
      <xdr:nvSpPr>
        <xdr:cNvPr id="55" name="テキスト ボックス 54"/>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123825</xdr:rowOff>
    </xdr:from>
    <xdr:to xmlns:xdr="http://schemas.openxmlformats.org/drawingml/2006/spreadsheetDrawing">
      <xdr:col>27</xdr:col>
      <xdr:colOff>184150</xdr:colOff>
      <xdr:row>39</xdr:row>
      <xdr:rowOff>123825</xdr:rowOff>
    </xdr:to>
    <xdr:cxnSp macro="">
      <xdr:nvCxnSpPr>
        <xdr:cNvPr id="56" name="直線コネクタ 55"/>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151765</xdr:rowOff>
    </xdr:from>
    <xdr:ext cx="762000" cy="253365"/>
    <xdr:sp macro="" textlink="">
      <xdr:nvSpPr>
        <xdr:cNvPr id="57" name="テキスト ボックス 56"/>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121920</xdr:rowOff>
    </xdr:from>
    <xdr:to xmlns:xdr="http://schemas.openxmlformats.org/drawingml/2006/spreadsheetDrawing">
      <xdr:col>27</xdr:col>
      <xdr:colOff>184150</xdr:colOff>
      <xdr:row>37</xdr:row>
      <xdr:rowOff>121920</xdr:rowOff>
    </xdr:to>
    <xdr:cxnSp macro="">
      <xdr:nvCxnSpPr>
        <xdr:cNvPr id="58" name="直線コネクタ 57"/>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150495</xdr:rowOff>
    </xdr:from>
    <xdr:ext cx="762000" cy="253365"/>
    <xdr:sp macro="" textlink="">
      <xdr:nvSpPr>
        <xdr:cNvPr id="59" name="テキスト ボックス 58"/>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119380</xdr:rowOff>
    </xdr:from>
    <xdr:to xmlns:xdr="http://schemas.openxmlformats.org/drawingml/2006/spreadsheetDrawing">
      <xdr:col>27</xdr:col>
      <xdr:colOff>184150</xdr:colOff>
      <xdr:row>35</xdr:row>
      <xdr:rowOff>119380</xdr:rowOff>
    </xdr:to>
    <xdr:cxnSp macro="">
      <xdr:nvCxnSpPr>
        <xdr:cNvPr id="60" name="直線コネクタ 59"/>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148590</xdr:rowOff>
    </xdr:from>
    <xdr:ext cx="762000" cy="243205"/>
    <xdr:sp macro="" textlink="">
      <xdr:nvSpPr>
        <xdr:cNvPr id="61" name="テキスト ボックス 60"/>
        <xdr:cNvSpPr txBox="1"/>
      </xdr:nvSpPr>
      <xdr:spPr>
        <a:xfrm>
          <a:off x="0" y="5848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2" name="直線コネクタ 61"/>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3205"/>
    <xdr:sp macro="" textlink="">
      <xdr:nvSpPr>
        <xdr:cNvPr id="63" name="テキスト ボックス 62"/>
        <xdr:cNvSpPr txBox="1"/>
      </xdr:nvSpPr>
      <xdr:spPr>
        <a:xfrm>
          <a:off x="0" y="55111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4"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86995</xdr:rowOff>
    </xdr:from>
    <xdr:to xmlns:xdr="http://schemas.openxmlformats.org/drawingml/2006/spreadsheetDrawing">
      <xdr:col>23</xdr:col>
      <xdr:colOff>133350</xdr:colOff>
      <xdr:row>44</xdr:row>
      <xdr:rowOff>111125</xdr:rowOff>
    </xdr:to>
    <xdr:cxnSp macro="">
      <xdr:nvCxnSpPr>
        <xdr:cNvPr id="65" name="直線コネクタ 64"/>
        <xdr:cNvCxnSpPr/>
      </xdr:nvCxnSpPr>
      <xdr:spPr>
        <a:xfrm flipV="1">
          <a:off x="4471035" y="6122035"/>
          <a:ext cx="0" cy="1365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84455</xdr:rowOff>
    </xdr:from>
    <xdr:ext cx="762000" cy="243205"/>
    <xdr:sp macro="" textlink="">
      <xdr:nvSpPr>
        <xdr:cNvPr id="66" name="財政力最小値テキスト"/>
        <xdr:cNvSpPr txBox="1"/>
      </xdr:nvSpPr>
      <xdr:spPr>
        <a:xfrm>
          <a:off x="4538980" y="74606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111125</xdr:rowOff>
    </xdr:from>
    <xdr:to xmlns:xdr="http://schemas.openxmlformats.org/drawingml/2006/spreadsheetDrawing">
      <xdr:col>24</xdr:col>
      <xdr:colOff>12700</xdr:colOff>
      <xdr:row>44</xdr:row>
      <xdr:rowOff>111125</xdr:rowOff>
    </xdr:to>
    <xdr:cxnSp macro="">
      <xdr:nvCxnSpPr>
        <xdr:cNvPr id="67" name="直線コネクタ 66"/>
        <xdr:cNvCxnSpPr/>
      </xdr:nvCxnSpPr>
      <xdr:spPr>
        <a:xfrm>
          <a:off x="4382135" y="74872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3365"/>
    <xdr:sp macro="" textlink="">
      <xdr:nvSpPr>
        <xdr:cNvPr id="68" name="財政力最大値テキスト"/>
        <xdr:cNvSpPr txBox="1"/>
      </xdr:nvSpPr>
      <xdr:spPr>
        <a:xfrm>
          <a:off x="4538980" y="5871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86995</xdr:rowOff>
    </xdr:from>
    <xdr:to xmlns:xdr="http://schemas.openxmlformats.org/drawingml/2006/spreadsheetDrawing">
      <xdr:col>24</xdr:col>
      <xdr:colOff>12700</xdr:colOff>
      <xdr:row>36</xdr:row>
      <xdr:rowOff>86995</xdr:rowOff>
    </xdr:to>
    <xdr:cxnSp macro="">
      <xdr:nvCxnSpPr>
        <xdr:cNvPr id="69" name="直線コネクタ 68"/>
        <xdr:cNvCxnSpPr/>
      </xdr:nvCxnSpPr>
      <xdr:spPr>
        <a:xfrm>
          <a:off x="4382135" y="6122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125095</xdr:rowOff>
    </xdr:from>
    <xdr:to xmlns:xdr="http://schemas.openxmlformats.org/drawingml/2006/spreadsheetDrawing">
      <xdr:col>23</xdr:col>
      <xdr:colOff>133350</xdr:colOff>
      <xdr:row>41</xdr:row>
      <xdr:rowOff>142240</xdr:rowOff>
    </xdr:to>
    <xdr:cxnSp macro="">
      <xdr:nvCxnSpPr>
        <xdr:cNvPr id="70" name="直線コネクタ 69"/>
        <xdr:cNvCxnSpPr/>
      </xdr:nvCxnSpPr>
      <xdr:spPr>
        <a:xfrm flipV="1">
          <a:off x="3716655" y="6998335"/>
          <a:ext cx="754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40640</xdr:rowOff>
    </xdr:from>
    <xdr:ext cx="762000" cy="253365"/>
    <xdr:sp macro="" textlink="">
      <xdr:nvSpPr>
        <xdr:cNvPr id="71" name="財政力平均値テキスト"/>
        <xdr:cNvSpPr txBox="1"/>
      </xdr:nvSpPr>
      <xdr:spPr>
        <a:xfrm>
          <a:off x="4538980" y="67462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24765</xdr:rowOff>
    </xdr:from>
    <xdr:to xmlns:xdr="http://schemas.openxmlformats.org/drawingml/2006/spreadsheetDrawing">
      <xdr:col>23</xdr:col>
      <xdr:colOff>184150</xdr:colOff>
      <xdr:row>41</xdr:row>
      <xdr:rowOff>124460</xdr:rowOff>
    </xdr:to>
    <xdr:sp macro="" textlink="">
      <xdr:nvSpPr>
        <xdr:cNvPr id="72" name="フローチャート: 判断 71"/>
        <xdr:cNvSpPr/>
      </xdr:nvSpPr>
      <xdr:spPr>
        <a:xfrm>
          <a:off x="442023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142240</xdr:rowOff>
    </xdr:from>
    <xdr:to xmlns:xdr="http://schemas.openxmlformats.org/drawingml/2006/spreadsheetDrawing">
      <xdr:col>19</xdr:col>
      <xdr:colOff>133350</xdr:colOff>
      <xdr:row>41</xdr:row>
      <xdr:rowOff>142240</xdr:rowOff>
    </xdr:to>
    <xdr:cxnSp macro="">
      <xdr:nvCxnSpPr>
        <xdr:cNvPr id="73" name="直線コネクタ 72"/>
        <xdr:cNvCxnSpPr/>
      </xdr:nvCxnSpPr>
      <xdr:spPr>
        <a:xfrm>
          <a:off x="2911475" y="701548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24765</xdr:rowOff>
    </xdr:from>
    <xdr:to xmlns:xdr="http://schemas.openxmlformats.org/drawingml/2006/spreadsheetDrawing">
      <xdr:col>19</xdr:col>
      <xdr:colOff>184150</xdr:colOff>
      <xdr:row>41</xdr:row>
      <xdr:rowOff>124460</xdr:rowOff>
    </xdr:to>
    <xdr:sp macro="" textlink="">
      <xdr:nvSpPr>
        <xdr:cNvPr id="74" name="フローチャート: 判断 73"/>
        <xdr:cNvSpPr/>
      </xdr:nvSpPr>
      <xdr:spPr>
        <a:xfrm>
          <a:off x="366585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133985</xdr:rowOff>
    </xdr:from>
    <xdr:ext cx="736600" cy="253365"/>
    <xdr:sp macro="" textlink="">
      <xdr:nvSpPr>
        <xdr:cNvPr id="75" name="テキスト ボックス 74"/>
        <xdr:cNvSpPr txBox="1"/>
      </xdr:nvSpPr>
      <xdr:spPr>
        <a:xfrm>
          <a:off x="3377565" y="66719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142240</xdr:rowOff>
    </xdr:from>
    <xdr:to xmlns:xdr="http://schemas.openxmlformats.org/drawingml/2006/spreadsheetDrawing">
      <xdr:col>15</xdr:col>
      <xdr:colOff>82550</xdr:colOff>
      <xdr:row>41</xdr:row>
      <xdr:rowOff>142240</xdr:rowOff>
    </xdr:to>
    <xdr:cxnSp macro="">
      <xdr:nvCxnSpPr>
        <xdr:cNvPr id="76" name="直線コネクタ 75"/>
        <xdr:cNvCxnSpPr/>
      </xdr:nvCxnSpPr>
      <xdr:spPr>
        <a:xfrm>
          <a:off x="2106295" y="701548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7620</xdr:rowOff>
    </xdr:from>
    <xdr:to xmlns:xdr="http://schemas.openxmlformats.org/drawingml/2006/spreadsheetDrawing">
      <xdr:col>15</xdr:col>
      <xdr:colOff>133350</xdr:colOff>
      <xdr:row>41</xdr:row>
      <xdr:rowOff>107315</xdr:rowOff>
    </xdr:to>
    <xdr:sp macro="" textlink="">
      <xdr:nvSpPr>
        <xdr:cNvPr id="77" name="フローチャート: 判断 76"/>
        <xdr:cNvSpPr/>
      </xdr:nvSpPr>
      <xdr:spPr>
        <a:xfrm>
          <a:off x="2860675" y="6880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117475</xdr:rowOff>
    </xdr:from>
    <xdr:ext cx="751840" cy="253365"/>
    <xdr:sp macro="" textlink="">
      <xdr:nvSpPr>
        <xdr:cNvPr id="78" name="テキスト ボックス 77"/>
        <xdr:cNvSpPr txBox="1"/>
      </xdr:nvSpPr>
      <xdr:spPr>
        <a:xfrm>
          <a:off x="2572385" y="665543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41</xdr:row>
      <xdr:rowOff>125095</xdr:rowOff>
    </xdr:from>
    <xdr:to xmlns:xdr="http://schemas.openxmlformats.org/drawingml/2006/spreadsheetDrawing">
      <xdr:col>11</xdr:col>
      <xdr:colOff>31750</xdr:colOff>
      <xdr:row>41</xdr:row>
      <xdr:rowOff>142240</xdr:rowOff>
    </xdr:to>
    <xdr:cxnSp macro="">
      <xdr:nvCxnSpPr>
        <xdr:cNvPr id="79" name="直線コネクタ 78"/>
        <xdr:cNvCxnSpPr/>
      </xdr:nvCxnSpPr>
      <xdr:spPr>
        <a:xfrm>
          <a:off x="1320165" y="6998335"/>
          <a:ext cx="7861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40</xdr:row>
      <xdr:rowOff>159385</xdr:rowOff>
    </xdr:from>
    <xdr:to xmlns:xdr="http://schemas.openxmlformats.org/drawingml/2006/spreadsheetDrawing">
      <xdr:col>11</xdr:col>
      <xdr:colOff>82550</xdr:colOff>
      <xdr:row>41</xdr:row>
      <xdr:rowOff>90805</xdr:rowOff>
    </xdr:to>
    <xdr:sp macro="" textlink="">
      <xdr:nvSpPr>
        <xdr:cNvPr id="80" name="フローチャート: 判断 79"/>
        <xdr:cNvSpPr/>
      </xdr:nvSpPr>
      <xdr:spPr>
        <a:xfrm>
          <a:off x="2074545" y="68649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100330</xdr:rowOff>
    </xdr:from>
    <xdr:ext cx="762000" cy="253365"/>
    <xdr:sp macro="" textlink="">
      <xdr:nvSpPr>
        <xdr:cNvPr id="81" name="テキスト ボックス 80"/>
        <xdr:cNvSpPr txBox="1"/>
      </xdr:nvSpPr>
      <xdr:spPr>
        <a:xfrm>
          <a:off x="1767205" y="6638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74930</xdr:rowOff>
    </xdr:from>
    <xdr:to xmlns:xdr="http://schemas.openxmlformats.org/drawingml/2006/spreadsheetDrawing">
      <xdr:col>7</xdr:col>
      <xdr:colOff>31750</xdr:colOff>
      <xdr:row>42</xdr:row>
      <xdr:rowOff>6350</xdr:rowOff>
    </xdr:to>
    <xdr:sp macro="" textlink="">
      <xdr:nvSpPr>
        <xdr:cNvPr id="82" name="フローチャート: 判断 81"/>
        <xdr:cNvSpPr/>
      </xdr:nvSpPr>
      <xdr:spPr>
        <a:xfrm>
          <a:off x="1271270" y="69481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160020</xdr:rowOff>
    </xdr:from>
    <xdr:ext cx="751840" cy="243205"/>
    <xdr:sp macro="" textlink="">
      <xdr:nvSpPr>
        <xdr:cNvPr id="83" name="テキスト ボックス 82"/>
        <xdr:cNvSpPr txBox="1"/>
      </xdr:nvSpPr>
      <xdr:spPr>
        <a:xfrm>
          <a:off x="962025" y="703326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3205"/>
    <xdr:sp macro="" textlink="">
      <xdr:nvSpPr>
        <xdr:cNvPr id="84" name="テキスト ボックス 83"/>
        <xdr:cNvSpPr txBox="1"/>
      </xdr:nvSpPr>
      <xdr:spPr>
        <a:xfrm>
          <a:off x="4276090" y="8007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3205"/>
    <xdr:sp macro="" textlink="">
      <xdr:nvSpPr>
        <xdr:cNvPr id="85" name="テキスト ボックス 84"/>
        <xdr:cNvSpPr txBox="1"/>
      </xdr:nvSpPr>
      <xdr:spPr>
        <a:xfrm>
          <a:off x="3521710" y="8007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1840" cy="243205"/>
    <xdr:sp macro="" textlink="">
      <xdr:nvSpPr>
        <xdr:cNvPr id="86" name="テキスト ボックス 85"/>
        <xdr:cNvSpPr txBox="1"/>
      </xdr:nvSpPr>
      <xdr:spPr>
        <a:xfrm>
          <a:off x="2716530" y="800735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3205"/>
    <xdr:sp macro="" textlink="">
      <xdr:nvSpPr>
        <xdr:cNvPr id="87" name="テキスト ボックス 86"/>
        <xdr:cNvSpPr txBox="1"/>
      </xdr:nvSpPr>
      <xdr:spPr>
        <a:xfrm>
          <a:off x="1911350" y="8007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3205"/>
    <xdr:sp macro="" textlink="">
      <xdr:nvSpPr>
        <xdr:cNvPr id="88" name="テキスト ボックス 87"/>
        <xdr:cNvSpPr txBox="1"/>
      </xdr:nvSpPr>
      <xdr:spPr>
        <a:xfrm>
          <a:off x="1127125" y="8007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74930</xdr:rowOff>
    </xdr:from>
    <xdr:to xmlns:xdr="http://schemas.openxmlformats.org/drawingml/2006/spreadsheetDrawing">
      <xdr:col>23</xdr:col>
      <xdr:colOff>184150</xdr:colOff>
      <xdr:row>42</xdr:row>
      <xdr:rowOff>6350</xdr:rowOff>
    </xdr:to>
    <xdr:sp macro="" textlink="">
      <xdr:nvSpPr>
        <xdr:cNvPr id="89" name="楕円 88"/>
        <xdr:cNvSpPr/>
      </xdr:nvSpPr>
      <xdr:spPr>
        <a:xfrm>
          <a:off x="4420235" y="6948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48260</xdr:rowOff>
    </xdr:from>
    <xdr:ext cx="762000" cy="243205"/>
    <xdr:sp macro="" textlink="">
      <xdr:nvSpPr>
        <xdr:cNvPr id="90" name="財政力該当値テキスト"/>
        <xdr:cNvSpPr txBox="1"/>
      </xdr:nvSpPr>
      <xdr:spPr>
        <a:xfrm>
          <a:off x="4538980" y="692150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92710</xdr:rowOff>
    </xdr:from>
    <xdr:to xmlns:xdr="http://schemas.openxmlformats.org/drawingml/2006/spreadsheetDrawing">
      <xdr:col>19</xdr:col>
      <xdr:colOff>184150</xdr:colOff>
      <xdr:row>42</xdr:row>
      <xdr:rowOff>24130</xdr:rowOff>
    </xdr:to>
    <xdr:sp macro="" textlink="">
      <xdr:nvSpPr>
        <xdr:cNvPr id="91" name="楕円 90"/>
        <xdr:cNvSpPr/>
      </xdr:nvSpPr>
      <xdr:spPr>
        <a:xfrm>
          <a:off x="3665855" y="6965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8890</xdr:rowOff>
    </xdr:from>
    <xdr:ext cx="736600" cy="253365"/>
    <xdr:sp macro="" textlink="">
      <xdr:nvSpPr>
        <xdr:cNvPr id="92" name="テキスト ボックス 91"/>
        <xdr:cNvSpPr txBox="1"/>
      </xdr:nvSpPr>
      <xdr:spPr>
        <a:xfrm>
          <a:off x="3377565" y="70497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92710</xdr:rowOff>
    </xdr:from>
    <xdr:to xmlns:xdr="http://schemas.openxmlformats.org/drawingml/2006/spreadsheetDrawing">
      <xdr:col>15</xdr:col>
      <xdr:colOff>133350</xdr:colOff>
      <xdr:row>42</xdr:row>
      <xdr:rowOff>24130</xdr:rowOff>
    </xdr:to>
    <xdr:sp macro="" textlink="">
      <xdr:nvSpPr>
        <xdr:cNvPr id="93" name="楕円 92"/>
        <xdr:cNvSpPr/>
      </xdr:nvSpPr>
      <xdr:spPr>
        <a:xfrm>
          <a:off x="2860675" y="6965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8890</xdr:rowOff>
    </xdr:from>
    <xdr:ext cx="751840" cy="253365"/>
    <xdr:sp macro="" textlink="">
      <xdr:nvSpPr>
        <xdr:cNvPr id="94" name="テキスト ボックス 93"/>
        <xdr:cNvSpPr txBox="1"/>
      </xdr:nvSpPr>
      <xdr:spPr>
        <a:xfrm>
          <a:off x="2572385" y="704977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41</xdr:row>
      <xdr:rowOff>92710</xdr:rowOff>
    </xdr:from>
    <xdr:to xmlns:xdr="http://schemas.openxmlformats.org/drawingml/2006/spreadsheetDrawing">
      <xdr:col>11</xdr:col>
      <xdr:colOff>82550</xdr:colOff>
      <xdr:row>42</xdr:row>
      <xdr:rowOff>24130</xdr:rowOff>
    </xdr:to>
    <xdr:sp macro="" textlink="">
      <xdr:nvSpPr>
        <xdr:cNvPr id="95" name="楕円 94"/>
        <xdr:cNvSpPr/>
      </xdr:nvSpPr>
      <xdr:spPr>
        <a:xfrm>
          <a:off x="2074545" y="69659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8890</xdr:rowOff>
    </xdr:from>
    <xdr:ext cx="762000" cy="253365"/>
    <xdr:sp macro="" textlink="">
      <xdr:nvSpPr>
        <xdr:cNvPr id="96" name="テキスト ボックス 95"/>
        <xdr:cNvSpPr txBox="1"/>
      </xdr:nvSpPr>
      <xdr:spPr>
        <a:xfrm>
          <a:off x="1767205" y="7049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74930</xdr:rowOff>
    </xdr:from>
    <xdr:to xmlns:xdr="http://schemas.openxmlformats.org/drawingml/2006/spreadsheetDrawing">
      <xdr:col>7</xdr:col>
      <xdr:colOff>31750</xdr:colOff>
      <xdr:row>42</xdr:row>
      <xdr:rowOff>6350</xdr:rowOff>
    </xdr:to>
    <xdr:sp macro="" textlink="">
      <xdr:nvSpPr>
        <xdr:cNvPr id="97" name="楕円 96"/>
        <xdr:cNvSpPr/>
      </xdr:nvSpPr>
      <xdr:spPr>
        <a:xfrm>
          <a:off x="1271270" y="69481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17145</xdr:rowOff>
    </xdr:from>
    <xdr:ext cx="751840" cy="253365"/>
    <xdr:sp macro="" textlink="">
      <xdr:nvSpPr>
        <xdr:cNvPr id="98" name="テキスト ボックス 97"/>
        <xdr:cNvSpPr txBox="1"/>
      </xdr:nvSpPr>
      <xdr:spPr>
        <a:xfrm>
          <a:off x="962025" y="672274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9" name="正方形/長方形 98"/>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100" name="テキスト ボックス 99"/>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0840" cy="345440"/>
    <xdr:sp macro="" textlink="">
      <xdr:nvSpPr>
        <xdr:cNvPr id="101" name="テキスト ボックス 100"/>
        <xdr:cNvSpPr txBox="1"/>
      </xdr:nvSpPr>
      <xdr:spPr>
        <a:xfrm>
          <a:off x="2945130" y="8959215"/>
          <a:ext cx="164084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2" name="正方形/長方形 101"/>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3" name="正方形/長方形 102"/>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4" name="正方形/長方形 103"/>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5" name="正方形/長方形 104"/>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6" name="正方形/長方形 105"/>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7" name="正方形/長方形 106"/>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10" name="正方形/長方形 109"/>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1" name="テキスト ボックス 110"/>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latin typeface="ＭＳ Ｐゴシック"/>
              <a:ea typeface="ＭＳ Ｐゴシック"/>
            </a:rPr>
            <a:t>　</a:t>
          </a:r>
          <a:r>
            <a:rPr kumimoji="1" lang="ja-JP" altLang="en-US" sz="1250">
              <a:solidFill>
                <a:schemeClr val="tx1"/>
              </a:solidFill>
              <a:latin typeface="ＭＳ Ｐゴシック"/>
              <a:ea typeface="ＭＳ Ｐゴシック"/>
            </a:rPr>
            <a:t>比率</a:t>
          </a:r>
          <a:r>
            <a:rPr kumimoji="1" lang="ja-JP" altLang="en-US" sz="1250">
              <a:solidFill>
                <a:schemeClr val="tx1"/>
              </a:solidFill>
              <a:latin typeface="ＭＳ Ｐゴシック"/>
              <a:ea typeface="ＭＳ Ｐゴシック"/>
            </a:rPr>
            <a:t>の分子となる経常経費充当一般財源については、</a:t>
          </a:r>
          <a:r>
            <a:rPr kumimoji="1" lang="ja-JP" altLang="en-US" sz="1250">
              <a:solidFill>
                <a:schemeClr val="tx1"/>
              </a:solidFill>
              <a:latin typeface="ＭＳ Ｐゴシック"/>
              <a:ea typeface="ＭＳ Ｐゴシック"/>
            </a:rPr>
            <a:t>維持補修費、</a:t>
          </a:r>
          <a:r>
            <a:rPr kumimoji="1" lang="ja-JP" altLang="en-US" sz="1250">
              <a:solidFill>
                <a:schemeClr val="tx1"/>
              </a:solidFill>
              <a:latin typeface="ＭＳ Ｐゴシック"/>
              <a:ea typeface="ＭＳ Ｐゴシック"/>
            </a:rPr>
            <a:t>公債費は減となったものの、</a:t>
          </a:r>
          <a:r>
            <a:rPr kumimoji="1" lang="ja-JP" altLang="en-US" sz="1250">
              <a:solidFill>
                <a:schemeClr val="tx1"/>
              </a:solidFill>
              <a:latin typeface="ＭＳ Ｐゴシック"/>
              <a:ea typeface="ＭＳ Ｐゴシック"/>
            </a:rPr>
            <a:t>人件費、物件費の増</a:t>
          </a:r>
          <a:r>
            <a:rPr kumimoji="1" lang="ja-JP" altLang="en-US" sz="1250">
              <a:solidFill>
                <a:schemeClr val="tx1"/>
              </a:solidFill>
              <a:latin typeface="ＭＳ Ｐゴシック"/>
              <a:ea typeface="ＭＳ Ｐゴシック"/>
            </a:rPr>
            <a:t>により増加した。比率の分母となる経常一般財源については、</a:t>
          </a:r>
          <a:r>
            <a:rPr kumimoji="1" lang="ja-JP" altLang="en-US" sz="1250">
              <a:solidFill>
                <a:schemeClr val="tx1"/>
              </a:solidFill>
              <a:latin typeface="ＭＳ Ｐゴシック"/>
              <a:ea typeface="ＭＳ Ｐゴシック"/>
            </a:rPr>
            <a:t>地方税は減少しているものの、</a:t>
          </a:r>
          <a:r>
            <a:rPr kumimoji="1" lang="ja-JP" altLang="en-US" sz="1250">
              <a:solidFill>
                <a:schemeClr val="tx1"/>
              </a:solidFill>
              <a:latin typeface="ＭＳ Ｐゴシック"/>
              <a:ea typeface="ＭＳ Ｐゴシック"/>
            </a:rPr>
            <a:t>普通交付税、</a:t>
          </a:r>
          <a:r>
            <a:rPr kumimoji="1" lang="ja-JP" altLang="en-US" sz="1250">
              <a:solidFill>
                <a:schemeClr val="tx1"/>
              </a:solidFill>
              <a:latin typeface="ＭＳ Ｐゴシック"/>
              <a:ea typeface="ＭＳ Ｐゴシック"/>
            </a:rPr>
            <a:t>地方特例交付金</a:t>
          </a:r>
          <a:r>
            <a:rPr kumimoji="1" lang="ja-JP" altLang="en-US" sz="1250">
              <a:solidFill>
                <a:schemeClr val="tx1"/>
              </a:solidFill>
              <a:latin typeface="ＭＳ Ｐゴシック"/>
              <a:ea typeface="ＭＳ Ｐゴシック"/>
            </a:rPr>
            <a:t>の</a:t>
          </a:r>
          <a:r>
            <a:rPr kumimoji="1" lang="ja-JP" altLang="en-US" sz="1250">
              <a:solidFill>
                <a:schemeClr val="tx1"/>
              </a:solidFill>
              <a:latin typeface="ＭＳ Ｐゴシック"/>
              <a:ea typeface="ＭＳ Ｐゴシック"/>
            </a:rPr>
            <a:t>増</a:t>
          </a:r>
          <a:r>
            <a:rPr kumimoji="1" lang="ja-JP" altLang="en-US" sz="1250">
              <a:solidFill>
                <a:schemeClr val="tx1"/>
              </a:solidFill>
              <a:latin typeface="ＭＳ Ｐゴシック"/>
              <a:ea typeface="ＭＳ Ｐゴシック"/>
            </a:rPr>
            <a:t>により</a:t>
          </a:r>
          <a:r>
            <a:rPr kumimoji="1" lang="ja-JP" altLang="en-US" sz="1250">
              <a:solidFill>
                <a:schemeClr val="tx1"/>
              </a:solidFill>
              <a:latin typeface="ＭＳ Ｐゴシック"/>
              <a:ea typeface="ＭＳ Ｐゴシック"/>
            </a:rPr>
            <a:t>全体としては増加</a:t>
          </a:r>
          <a:r>
            <a:rPr kumimoji="1" lang="ja-JP" altLang="en-US" sz="1250">
              <a:solidFill>
                <a:schemeClr val="tx1"/>
              </a:solidFill>
              <a:latin typeface="ＭＳ Ｐゴシック"/>
              <a:ea typeface="ＭＳ Ｐゴシック"/>
            </a:rPr>
            <a:t>した。結果として、令和</a:t>
          </a:r>
          <a:r>
            <a:rPr kumimoji="1" lang="ja-JP" altLang="en-US" sz="1250">
              <a:solidFill>
                <a:schemeClr val="tx1"/>
              </a:solidFill>
              <a:latin typeface="ＭＳ Ｐゴシック"/>
              <a:ea typeface="ＭＳ Ｐゴシック"/>
            </a:rPr>
            <a:t>5</a:t>
          </a:r>
          <a:r>
            <a:rPr kumimoji="1" lang="ja-JP" altLang="en-US" sz="1250">
              <a:solidFill>
                <a:schemeClr val="tx1"/>
              </a:solidFill>
              <a:latin typeface="ＭＳ Ｐゴシック"/>
              <a:ea typeface="ＭＳ Ｐゴシック"/>
            </a:rPr>
            <a:t>年度と比較して</a:t>
          </a:r>
          <a:r>
            <a:rPr kumimoji="1" lang="en-US" altLang="ja-JP" sz="1250">
              <a:solidFill>
                <a:schemeClr val="tx1"/>
              </a:solidFill>
              <a:latin typeface="ＭＳ Ｐゴシック"/>
              <a:ea typeface="ＭＳ Ｐゴシック"/>
            </a:rPr>
            <a:t>1.0</a:t>
          </a:r>
          <a:r>
            <a:rPr kumimoji="1" lang="ja-JP" altLang="en-US" sz="1250">
              <a:solidFill>
                <a:schemeClr val="tx1"/>
              </a:solidFill>
              <a:latin typeface="ＭＳ Ｐゴシック"/>
              <a:ea typeface="ＭＳ Ｐゴシック"/>
            </a:rPr>
            <a:t>ポイント上昇の</a:t>
          </a:r>
          <a:r>
            <a:rPr kumimoji="1" lang="en-US" altLang="ja-JP" sz="1250">
              <a:solidFill>
                <a:schemeClr val="tx1"/>
              </a:solidFill>
              <a:latin typeface="ＭＳ Ｐゴシック"/>
              <a:ea typeface="ＭＳ Ｐゴシック"/>
            </a:rPr>
            <a:t>93.8</a:t>
          </a:r>
          <a:r>
            <a:rPr kumimoji="1" lang="ja-JP" altLang="en-US" sz="1250">
              <a:solidFill>
                <a:schemeClr val="tx1"/>
              </a:solidFill>
              <a:latin typeface="ＭＳ Ｐゴシック"/>
              <a:ea typeface="ＭＳ Ｐゴシック"/>
            </a:rPr>
            <a:t>％</a:t>
          </a:r>
          <a:r>
            <a:rPr kumimoji="1" lang="ja-JP" altLang="en-US" sz="1250">
              <a:solidFill>
                <a:schemeClr val="tx1"/>
              </a:solidFill>
              <a:latin typeface="ＭＳ Ｐゴシック"/>
              <a:ea typeface="ＭＳ Ｐゴシック"/>
            </a:rPr>
            <a:t>と</a:t>
          </a:r>
          <a:r>
            <a:rPr kumimoji="1" lang="ja-JP" altLang="en-US" sz="1250">
              <a:solidFill>
                <a:schemeClr val="tx1"/>
              </a:solidFill>
              <a:latin typeface="ＭＳ Ｐゴシック"/>
              <a:ea typeface="ＭＳ Ｐゴシック"/>
            </a:rPr>
            <a:t>なった。</a:t>
          </a:r>
          <a:endParaRPr kumimoji="1" lang="ja-JP" altLang="en-US" sz="1250">
            <a:solidFill>
              <a:schemeClr val="tx1"/>
            </a:solidFill>
            <a:latin typeface="ＭＳ Ｐゴシック"/>
            <a:ea typeface="ＭＳ Ｐゴシック"/>
          </a:endParaRPr>
        </a:p>
        <a:p>
          <a:r>
            <a:rPr kumimoji="1" lang="ja-JP" altLang="en-US" sz="1250">
              <a:solidFill>
                <a:schemeClr val="tx1"/>
              </a:solidFill>
              <a:latin typeface="ＭＳ Ｐゴシック"/>
              <a:ea typeface="ＭＳ Ｐゴシック"/>
            </a:rPr>
            <a:t>　分子</a:t>
          </a:r>
          <a:r>
            <a:rPr kumimoji="1" lang="ja-JP" altLang="en-US" sz="1250">
              <a:solidFill>
                <a:schemeClr val="tx1"/>
              </a:solidFill>
              <a:latin typeface="ＭＳ Ｐゴシック"/>
              <a:ea typeface="ＭＳ Ｐゴシック"/>
            </a:rPr>
            <a:t>については、今後</a:t>
          </a:r>
          <a:r>
            <a:rPr kumimoji="1" lang="ja-JP" altLang="en-US" sz="1250">
              <a:solidFill>
                <a:schemeClr val="tx1"/>
              </a:solidFill>
              <a:latin typeface="ＭＳ Ｐゴシック"/>
              <a:ea typeface="ＭＳ Ｐゴシック"/>
            </a:rPr>
            <a:t>人件費の増加や物価高騰の影響による物件費の増</a:t>
          </a:r>
          <a:r>
            <a:rPr kumimoji="1" lang="ja-JP" altLang="en-US" sz="1250">
              <a:solidFill>
                <a:schemeClr val="tx1"/>
              </a:solidFill>
              <a:latin typeface="ＭＳ Ｐゴシック"/>
              <a:ea typeface="ＭＳ Ｐゴシック"/>
            </a:rPr>
            <a:t>の影響が見込まれる</a:t>
          </a:r>
          <a:r>
            <a:rPr kumimoji="1" lang="ja-JP" altLang="en-US" sz="1250">
              <a:solidFill>
                <a:schemeClr val="tx1"/>
              </a:solidFill>
              <a:latin typeface="ＭＳ Ｐゴシック"/>
              <a:ea typeface="ＭＳ Ｐゴシック"/>
            </a:rPr>
            <a:t>。</a:t>
          </a:r>
          <a:r>
            <a:rPr kumimoji="1" lang="ja-JP" altLang="en-US" sz="1250">
              <a:solidFill>
                <a:schemeClr val="tx1"/>
              </a:solidFill>
              <a:latin typeface="ＭＳ Ｐゴシック"/>
              <a:ea typeface="ＭＳ Ｐゴシック"/>
            </a:rPr>
            <a:t>分母についても人口減少による市税</a:t>
          </a:r>
          <a:r>
            <a:rPr kumimoji="1" lang="ja-JP" altLang="en-US" sz="1250">
              <a:solidFill>
                <a:schemeClr val="tx1"/>
              </a:solidFill>
              <a:latin typeface="ＭＳ Ｐゴシック"/>
              <a:ea typeface="ＭＳ Ｐゴシック"/>
            </a:rPr>
            <a:t>等</a:t>
          </a:r>
          <a:r>
            <a:rPr kumimoji="1" lang="ja-JP" altLang="en-US" sz="1250">
              <a:solidFill>
                <a:schemeClr val="tx1"/>
              </a:solidFill>
              <a:latin typeface="ＭＳ Ｐゴシック"/>
              <a:ea typeface="ＭＳ Ｐゴシック"/>
            </a:rPr>
            <a:t>の減少が見込まれる</a:t>
          </a:r>
          <a:r>
            <a:rPr kumimoji="1" lang="ja-JP" altLang="en-US" sz="1250">
              <a:solidFill>
                <a:schemeClr val="tx1"/>
              </a:solidFill>
              <a:latin typeface="ＭＳ Ｐゴシック"/>
              <a:ea typeface="ＭＳ Ｐゴシック"/>
            </a:rPr>
            <a:t>ため、引き続き注視する必要がある。</a:t>
          </a:r>
          <a:endParaRPr kumimoji="1" lang="ja-JP" altLang="en-US" sz="125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2" name="テキスト ボックス 111"/>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3205"/>
    <xdr:sp macro="" textlink="">
      <xdr:nvSpPr>
        <xdr:cNvPr id="114" name="テキスト ボックス 113"/>
        <xdr:cNvSpPr txBox="1"/>
      </xdr:nvSpPr>
      <xdr:spPr>
        <a:xfrm>
          <a:off x="0" y="115957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31115</xdr:rowOff>
    </xdr:from>
    <xdr:to xmlns:xdr="http://schemas.openxmlformats.org/drawingml/2006/spreadsheetDrawing">
      <xdr:col>27</xdr:col>
      <xdr:colOff>184150</xdr:colOff>
      <xdr:row>67</xdr:row>
      <xdr:rowOff>31115</xdr:rowOff>
    </xdr:to>
    <xdr:cxnSp macro="">
      <xdr:nvCxnSpPr>
        <xdr:cNvPr id="115" name="直線コネクタ 114"/>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59690</xdr:rowOff>
    </xdr:from>
    <xdr:ext cx="762000" cy="253365"/>
    <xdr:sp macro="" textlink="">
      <xdr:nvSpPr>
        <xdr:cNvPr id="116" name="テキスト ボックス 115"/>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61595</xdr:rowOff>
    </xdr:from>
    <xdr:to xmlns:xdr="http://schemas.openxmlformats.org/drawingml/2006/spreadsheetDrawing">
      <xdr:col>27</xdr:col>
      <xdr:colOff>184150</xdr:colOff>
      <xdr:row>64</xdr:row>
      <xdr:rowOff>61595</xdr:rowOff>
    </xdr:to>
    <xdr:cxnSp macro="">
      <xdr:nvCxnSpPr>
        <xdr:cNvPr id="117" name="直線コネクタ 116"/>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90805</xdr:rowOff>
    </xdr:from>
    <xdr:ext cx="762000" cy="243205"/>
    <xdr:sp macro="" textlink="">
      <xdr:nvSpPr>
        <xdr:cNvPr id="118" name="テキスト ボックス 117"/>
        <xdr:cNvSpPr txBox="1"/>
      </xdr:nvSpPr>
      <xdr:spPr>
        <a:xfrm>
          <a:off x="0" y="1065212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93345</xdr:rowOff>
    </xdr:from>
    <xdr:to xmlns:xdr="http://schemas.openxmlformats.org/drawingml/2006/spreadsheetDrawing">
      <xdr:col>27</xdr:col>
      <xdr:colOff>184150</xdr:colOff>
      <xdr:row>61</xdr:row>
      <xdr:rowOff>93345</xdr:rowOff>
    </xdr:to>
    <xdr:cxnSp macro="">
      <xdr:nvCxnSpPr>
        <xdr:cNvPr id="119" name="直線コネクタ 118"/>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121920</xdr:rowOff>
    </xdr:from>
    <xdr:ext cx="762000" cy="243205"/>
    <xdr:sp macro="" textlink="">
      <xdr:nvSpPr>
        <xdr:cNvPr id="120" name="テキスト ボックス 119"/>
        <xdr:cNvSpPr txBox="1"/>
      </xdr:nvSpPr>
      <xdr:spPr>
        <a:xfrm>
          <a:off x="0" y="1018032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124460</xdr:rowOff>
    </xdr:from>
    <xdr:to xmlns:xdr="http://schemas.openxmlformats.org/drawingml/2006/spreadsheetDrawing">
      <xdr:col>27</xdr:col>
      <xdr:colOff>184150</xdr:colOff>
      <xdr:row>58</xdr:row>
      <xdr:rowOff>124460</xdr:rowOff>
    </xdr:to>
    <xdr:cxnSp macro="">
      <xdr:nvCxnSpPr>
        <xdr:cNvPr id="121" name="直線コネクタ 120"/>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152400</xdr:rowOff>
    </xdr:from>
    <xdr:ext cx="762000" cy="253365"/>
    <xdr:sp macro="" textlink="">
      <xdr:nvSpPr>
        <xdr:cNvPr id="122" name="テキスト ボックス 121"/>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3" name="直線コネクタ 122"/>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3205"/>
    <xdr:sp macro="" textlink="">
      <xdr:nvSpPr>
        <xdr:cNvPr id="124" name="テキスト ボックス 123"/>
        <xdr:cNvSpPr txBox="1"/>
      </xdr:nvSpPr>
      <xdr:spPr>
        <a:xfrm>
          <a:off x="0" y="92367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60325</xdr:rowOff>
    </xdr:from>
    <xdr:to xmlns:xdr="http://schemas.openxmlformats.org/drawingml/2006/spreadsheetDrawing">
      <xdr:col>23</xdr:col>
      <xdr:colOff>133350</xdr:colOff>
      <xdr:row>66</xdr:row>
      <xdr:rowOff>635</xdr:rowOff>
    </xdr:to>
    <xdr:cxnSp macro="">
      <xdr:nvCxnSpPr>
        <xdr:cNvPr id="126" name="直線コネクタ 125"/>
        <xdr:cNvCxnSpPr/>
      </xdr:nvCxnSpPr>
      <xdr:spPr>
        <a:xfrm flipV="1">
          <a:off x="4471035" y="9951085"/>
          <a:ext cx="0" cy="11137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140970</xdr:rowOff>
    </xdr:from>
    <xdr:ext cx="762000" cy="243205"/>
    <xdr:sp macro="" textlink="">
      <xdr:nvSpPr>
        <xdr:cNvPr id="127" name="財政構造の弾力性最小値テキスト"/>
        <xdr:cNvSpPr txBox="1"/>
      </xdr:nvSpPr>
      <xdr:spPr>
        <a:xfrm>
          <a:off x="4538980" y="110375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635</xdr:rowOff>
    </xdr:from>
    <xdr:to xmlns:xdr="http://schemas.openxmlformats.org/drawingml/2006/spreadsheetDrawing">
      <xdr:col>24</xdr:col>
      <xdr:colOff>12700</xdr:colOff>
      <xdr:row>66</xdr:row>
      <xdr:rowOff>635</xdr:rowOff>
    </xdr:to>
    <xdr:cxnSp macro="">
      <xdr:nvCxnSpPr>
        <xdr:cNvPr id="128" name="直線コネクタ 127"/>
        <xdr:cNvCxnSpPr/>
      </xdr:nvCxnSpPr>
      <xdr:spPr>
        <a:xfrm>
          <a:off x="4382135" y="11064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144780</xdr:rowOff>
    </xdr:from>
    <xdr:ext cx="762000" cy="242570"/>
    <xdr:sp macro="" textlink="">
      <xdr:nvSpPr>
        <xdr:cNvPr id="129" name="財政構造の弾力性最大値テキスト"/>
        <xdr:cNvSpPr txBox="1"/>
      </xdr:nvSpPr>
      <xdr:spPr>
        <a:xfrm>
          <a:off x="4538980" y="970026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60325</xdr:rowOff>
    </xdr:from>
    <xdr:to xmlns:xdr="http://schemas.openxmlformats.org/drawingml/2006/spreadsheetDrawing">
      <xdr:col>24</xdr:col>
      <xdr:colOff>12700</xdr:colOff>
      <xdr:row>59</xdr:row>
      <xdr:rowOff>60325</xdr:rowOff>
    </xdr:to>
    <xdr:cxnSp macro="">
      <xdr:nvCxnSpPr>
        <xdr:cNvPr id="130" name="直線コネクタ 129"/>
        <xdr:cNvCxnSpPr/>
      </xdr:nvCxnSpPr>
      <xdr:spPr>
        <a:xfrm>
          <a:off x="4382135" y="99510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57785</xdr:rowOff>
    </xdr:from>
    <xdr:to xmlns:xdr="http://schemas.openxmlformats.org/drawingml/2006/spreadsheetDrawing">
      <xdr:col>23</xdr:col>
      <xdr:colOff>133350</xdr:colOff>
      <xdr:row>62</xdr:row>
      <xdr:rowOff>105410</xdr:rowOff>
    </xdr:to>
    <xdr:cxnSp macro="">
      <xdr:nvCxnSpPr>
        <xdr:cNvPr id="131" name="直線コネクタ 130"/>
        <xdr:cNvCxnSpPr/>
      </xdr:nvCxnSpPr>
      <xdr:spPr>
        <a:xfrm>
          <a:off x="3716655" y="10451465"/>
          <a:ext cx="7543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70485</xdr:rowOff>
    </xdr:from>
    <xdr:ext cx="762000" cy="243205"/>
    <xdr:sp macro="" textlink="">
      <xdr:nvSpPr>
        <xdr:cNvPr id="132" name="財政構造の弾力性平均値テキスト"/>
        <xdr:cNvSpPr txBox="1"/>
      </xdr:nvSpPr>
      <xdr:spPr>
        <a:xfrm>
          <a:off x="4538980" y="10464165"/>
          <a:ext cx="7620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97155</xdr:rowOff>
    </xdr:from>
    <xdr:to xmlns:xdr="http://schemas.openxmlformats.org/drawingml/2006/spreadsheetDrawing">
      <xdr:col>23</xdr:col>
      <xdr:colOff>184150</xdr:colOff>
      <xdr:row>63</xdr:row>
      <xdr:rowOff>29210</xdr:rowOff>
    </xdr:to>
    <xdr:sp macro="" textlink="">
      <xdr:nvSpPr>
        <xdr:cNvPr id="133" name="フローチャート: 判断 132"/>
        <xdr:cNvSpPr/>
      </xdr:nvSpPr>
      <xdr:spPr>
        <a:xfrm>
          <a:off x="4420235" y="10490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145415</xdr:rowOff>
    </xdr:from>
    <xdr:to xmlns:xdr="http://schemas.openxmlformats.org/drawingml/2006/spreadsheetDrawing">
      <xdr:col>19</xdr:col>
      <xdr:colOff>133350</xdr:colOff>
      <xdr:row>62</xdr:row>
      <xdr:rowOff>57785</xdr:rowOff>
    </xdr:to>
    <xdr:cxnSp macro="">
      <xdr:nvCxnSpPr>
        <xdr:cNvPr id="134" name="直線コネクタ 133"/>
        <xdr:cNvCxnSpPr/>
      </xdr:nvCxnSpPr>
      <xdr:spPr>
        <a:xfrm>
          <a:off x="2911475" y="10371455"/>
          <a:ext cx="8051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64135</xdr:rowOff>
    </xdr:from>
    <xdr:to xmlns:xdr="http://schemas.openxmlformats.org/drawingml/2006/spreadsheetDrawing">
      <xdr:col>19</xdr:col>
      <xdr:colOff>184150</xdr:colOff>
      <xdr:row>62</xdr:row>
      <xdr:rowOff>163830</xdr:rowOff>
    </xdr:to>
    <xdr:sp macro="" textlink="">
      <xdr:nvSpPr>
        <xdr:cNvPr id="135" name="フローチャート: 判断 134"/>
        <xdr:cNvSpPr/>
      </xdr:nvSpPr>
      <xdr:spPr>
        <a:xfrm>
          <a:off x="3665855" y="104578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149225</xdr:rowOff>
    </xdr:from>
    <xdr:ext cx="736600" cy="253365"/>
    <xdr:sp macro="" textlink="">
      <xdr:nvSpPr>
        <xdr:cNvPr id="136" name="テキスト ボックス 135"/>
        <xdr:cNvSpPr txBox="1"/>
      </xdr:nvSpPr>
      <xdr:spPr>
        <a:xfrm>
          <a:off x="3377565" y="105429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90805</xdr:rowOff>
    </xdr:from>
    <xdr:to xmlns:xdr="http://schemas.openxmlformats.org/drawingml/2006/spreadsheetDrawing">
      <xdr:col>15</xdr:col>
      <xdr:colOff>82550</xdr:colOff>
      <xdr:row>61</xdr:row>
      <xdr:rowOff>145415</xdr:rowOff>
    </xdr:to>
    <xdr:cxnSp macro="">
      <xdr:nvCxnSpPr>
        <xdr:cNvPr id="137" name="直線コネクタ 136"/>
        <xdr:cNvCxnSpPr/>
      </xdr:nvCxnSpPr>
      <xdr:spPr>
        <a:xfrm>
          <a:off x="2106295" y="10149205"/>
          <a:ext cx="80518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156210</xdr:rowOff>
    </xdr:from>
    <xdr:to xmlns:xdr="http://schemas.openxmlformats.org/drawingml/2006/spreadsheetDrawing">
      <xdr:col>15</xdr:col>
      <xdr:colOff>133350</xdr:colOff>
      <xdr:row>62</xdr:row>
      <xdr:rowOff>88265</xdr:rowOff>
    </xdr:to>
    <xdr:sp macro="" textlink="">
      <xdr:nvSpPr>
        <xdr:cNvPr id="138" name="フローチャート: 判断 137"/>
        <xdr:cNvSpPr/>
      </xdr:nvSpPr>
      <xdr:spPr>
        <a:xfrm>
          <a:off x="2860675" y="10382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73025</xdr:rowOff>
    </xdr:from>
    <xdr:ext cx="751840" cy="253365"/>
    <xdr:sp macro="" textlink="">
      <xdr:nvSpPr>
        <xdr:cNvPr id="139" name="テキスト ボックス 138"/>
        <xdr:cNvSpPr txBox="1"/>
      </xdr:nvSpPr>
      <xdr:spPr>
        <a:xfrm>
          <a:off x="2572385" y="1046670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60</xdr:row>
      <xdr:rowOff>90805</xdr:rowOff>
    </xdr:from>
    <xdr:to xmlns:xdr="http://schemas.openxmlformats.org/drawingml/2006/spreadsheetDrawing">
      <xdr:col>11</xdr:col>
      <xdr:colOff>31750</xdr:colOff>
      <xdr:row>62</xdr:row>
      <xdr:rowOff>72390</xdr:rowOff>
    </xdr:to>
    <xdr:cxnSp macro="">
      <xdr:nvCxnSpPr>
        <xdr:cNvPr id="140" name="直線コネクタ 139"/>
        <xdr:cNvCxnSpPr/>
      </xdr:nvCxnSpPr>
      <xdr:spPr>
        <a:xfrm flipV="1">
          <a:off x="1320165" y="10149205"/>
          <a:ext cx="78613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60</xdr:row>
      <xdr:rowOff>130810</xdr:rowOff>
    </xdr:from>
    <xdr:to xmlns:xdr="http://schemas.openxmlformats.org/drawingml/2006/spreadsheetDrawing">
      <xdr:col>11</xdr:col>
      <xdr:colOff>82550</xdr:colOff>
      <xdr:row>61</xdr:row>
      <xdr:rowOff>62230</xdr:rowOff>
    </xdr:to>
    <xdr:sp macro="" textlink="">
      <xdr:nvSpPr>
        <xdr:cNvPr id="141" name="フローチャート: 判断 140"/>
        <xdr:cNvSpPr/>
      </xdr:nvSpPr>
      <xdr:spPr>
        <a:xfrm>
          <a:off x="2074545" y="101892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48260</xdr:rowOff>
    </xdr:from>
    <xdr:ext cx="762000" cy="243205"/>
    <xdr:sp macro="" textlink="">
      <xdr:nvSpPr>
        <xdr:cNvPr id="142" name="テキスト ボックス 141"/>
        <xdr:cNvSpPr txBox="1"/>
      </xdr:nvSpPr>
      <xdr:spPr>
        <a:xfrm>
          <a:off x="1767205" y="1027430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161925</xdr:rowOff>
    </xdr:from>
    <xdr:to xmlns:xdr="http://schemas.openxmlformats.org/drawingml/2006/spreadsheetDrawing">
      <xdr:col>7</xdr:col>
      <xdr:colOff>31750</xdr:colOff>
      <xdr:row>62</xdr:row>
      <xdr:rowOff>93345</xdr:rowOff>
    </xdr:to>
    <xdr:sp macro="" textlink="">
      <xdr:nvSpPr>
        <xdr:cNvPr id="143" name="フローチャート: 判断 142"/>
        <xdr:cNvSpPr/>
      </xdr:nvSpPr>
      <xdr:spPr>
        <a:xfrm>
          <a:off x="1271270" y="103879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103505</xdr:rowOff>
    </xdr:from>
    <xdr:ext cx="751840" cy="243205"/>
    <xdr:sp macro="" textlink="">
      <xdr:nvSpPr>
        <xdr:cNvPr id="144" name="テキスト ボックス 143"/>
        <xdr:cNvSpPr txBox="1"/>
      </xdr:nvSpPr>
      <xdr:spPr>
        <a:xfrm>
          <a:off x="962025" y="1016190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3205"/>
    <xdr:sp macro="" textlink="">
      <xdr:nvSpPr>
        <xdr:cNvPr id="145" name="テキスト ボックス 144"/>
        <xdr:cNvSpPr txBox="1"/>
      </xdr:nvSpPr>
      <xdr:spPr>
        <a:xfrm>
          <a:off x="4276090" y="117322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3205"/>
    <xdr:sp macro="" textlink="">
      <xdr:nvSpPr>
        <xdr:cNvPr id="146" name="テキスト ボックス 145"/>
        <xdr:cNvSpPr txBox="1"/>
      </xdr:nvSpPr>
      <xdr:spPr>
        <a:xfrm>
          <a:off x="3521710" y="117322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1840" cy="243205"/>
    <xdr:sp macro="" textlink="">
      <xdr:nvSpPr>
        <xdr:cNvPr id="147" name="テキスト ボックス 146"/>
        <xdr:cNvSpPr txBox="1"/>
      </xdr:nvSpPr>
      <xdr:spPr>
        <a:xfrm>
          <a:off x="2716530" y="1173226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3205"/>
    <xdr:sp macro="" textlink="">
      <xdr:nvSpPr>
        <xdr:cNvPr id="148" name="テキスト ボックス 147"/>
        <xdr:cNvSpPr txBox="1"/>
      </xdr:nvSpPr>
      <xdr:spPr>
        <a:xfrm>
          <a:off x="1911350" y="117322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3205"/>
    <xdr:sp macro="" textlink="">
      <xdr:nvSpPr>
        <xdr:cNvPr id="149" name="テキスト ボックス 148"/>
        <xdr:cNvSpPr txBox="1"/>
      </xdr:nvSpPr>
      <xdr:spPr>
        <a:xfrm>
          <a:off x="1127125" y="117322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55245</xdr:rowOff>
    </xdr:from>
    <xdr:to xmlns:xdr="http://schemas.openxmlformats.org/drawingml/2006/spreadsheetDrawing">
      <xdr:col>23</xdr:col>
      <xdr:colOff>184150</xdr:colOff>
      <xdr:row>62</xdr:row>
      <xdr:rowOff>154305</xdr:rowOff>
    </xdr:to>
    <xdr:sp macro="" textlink="">
      <xdr:nvSpPr>
        <xdr:cNvPr id="150" name="楕円 149"/>
        <xdr:cNvSpPr/>
      </xdr:nvSpPr>
      <xdr:spPr>
        <a:xfrm>
          <a:off x="4420235" y="10448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71755</xdr:rowOff>
    </xdr:from>
    <xdr:ext cx="762000" cy="243205"/>
    <xdr:sp macro="" textlink="">
      <xdr:nvSpPr>
        <xdr:cNvPr id="151" name="財政構造の弾力性該当値テキスト"/>
        <xdr:cNvSpPr txBox="1"/>
      </xdr:nvSpPr>
      <xdr:spPr>
        <a:xfrm>
          <a:off x="4538980" y="1029779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7620</xdr:rowOff>
    </xdr:from>
    <xdr:to xmlns:xdr="http://schemas.openxmlformats.org/drawingml/2006/spreadsheetDrawing">
      <xdr:col>19</xdr:col>
      <xdr:colOff>184150</xdr:colOff>
      <xdr:row>62</xdr:row>
      <xdr:rowOff>107315</xdr:rowOff>
    </xdr:to>
    <xdr:sp macro="" textlink="">
      <xdr:nvSpPr>
        <xdr:cNvPr id="152" name="楕円 151"/>
        <xdr:cNvSpPr/>
      </xdr:nvSpPr>
      <xdr:spPr>
        <a:xfrm>
          <a:off x="3665855" y="10401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117475</xdr:rowOff>
    </xdr:from>
    <xdr:ext cx="736600" cy="253365"/>
    <xdr:sp macro="" textlink="">
      <xdr:nvSpPr>
        <xdr:cNvPr id="153" name="テキスト ボックス 152"/>
        <xdr:cNvSpPr txBox="1"/>
      </xdr:nvSpPr>
      <xdr:spPr>
        <a:xfrm>
          <a:off x="3377565" y="101758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95250</xdr:rowOff>
    </xdr:from>
    <xdr:to xmlns:xdr="http://schemas.openxmlformats.org/drawingml/2006/spreadsheetDrawing">
      <xdr:col>15</xdr:col>
      <xdr:colOff>133350</xdr:colOff>
      <xdr:row>62</xdr:row>
      <xdr:rowOff>27305</xdr:rowOff>
    </xdr:to>
    <xdr:sp macro="" textlink="">
      <xdr:nvSpPr>
        <xdr:cNvPr id="154" name="楕円 153"/>
        <xdr:cNvSpPr/>
      </xdr:nvSpPr>
      <xdr:spPr>
        <a:xfrm>
          <a:off x="2860675" y="10321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37465</xdr:rowOff>
    </xdr:from>
    <xdr:ext cx="751840" cy="253365"/>
    <xdr:sp macro="" textlink="">
      <xdr:nvSpPr>
        <xdr:cNvPr id="155" name="テキスト ボックス 154"/>
        <xdr:cNvSpPr txBox="1"/>
      </xdr:nvSpPr>
      <xdr:spPr>
        <a:xfrm>
          <a:off x="2572385" y="1009586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40640</xdr:rowOff>
    </xdr:from>
    <xdr:to xmlns:xdr="http://schemas.openxmlformats.org/drawingml/2006/spreadsheetDrawing">
      <xdr:col>11</xdr:col>
      <xdr:colOff>82550</xdr:colOff>
      <xdr:row>60</xdr:row>
      <xdr:rowOff>140335</xdr:rowOff>
    </xdr:to>
    <xdr:sp macro="" textlink="">
      <xdr:nvSpPr>
        <xdr:cNvPr id="156" name="楕円 155"/>
        <xdr:cNvSpPr/>
      </xdr:nvSpPr>
      <xdr:spPr>
        <a:xfrm>
          <a:off x="2074545" y="100990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150495</xdr:rowOff>
    </xdr:from>
    <xdr:ext cx="762000" cy="253365"/>
    <xdr:sp macro="" textlink="">
      <xdr:nvSpPr>
        <xdr:cNvPr id="157" name="テキスト ボックス 156"/>
        <xdr:cNvSpPr txBox="1"/>
      </xdr:nvSpPr>
      <xdr:spPr>
        <a:xfrm>
          <a:off x="1767205" y="98736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22225</xdr:rowOff>
    </xdr:from>
    <xdr:to xmlns:xdr="http://schemas.openxmlformats.org/drawingml/2006/spreadsheetDrawing">
      <xdr:col>7</xdr:col>
      <xdr:colOff>31750</xdr:colOff>
      <xdr:row>62</xdr:row>
      <xdr:rowOff>121920</xdr:rowOff>
    </xdr:to>
    <xdr:sp macro="" textlink="">
      <xdr:nvSpPr>
        <xdr:cNvPr id="158" name="楕円 157"/>
        <xdr:cNvSpPr/>
      </xdr:nvSpPr>
      <xdr:spPr>
        <a:xfrm>
          <a:off x="1271270" y="104159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106680</xdr:rowOff>
    </xdr:from>
    <xdr:ext cx="751840" cy="243205"/>
    <xdr:sp macro="" textlink="">
      <xdr:nvSpPr>
        <xdr:cNvPr id="159" name="テキスト ボックス 158"/>
        <xdr:cNvSpPr txBox="1"/>
      </xdr:nvSpPr>
      <xdr:spPr>
        <a:xfrm>
          <a:off x="962025" y="1050036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0" name="正方形/長方形 159"/>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1" name="テキスト ボックス 160"/>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0840" cy="351155"/>
    <xdr:sp macro="" textlink="">
      <xdr:nvSpPr>
        <xdr:cNvPr id="162" name="テキスト ボックス 161"/>
        <xdr:cNvSpPr txBox="1"/>
      </xdr:nvSpPr>
      <xdr:spPr>
        <a:xfrm>
          <a:off x="3750945" y="12684760"/>
          <a:ext cx="164084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[179,198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3" name="正方形/長方形 162"/>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4" name="正方形/長方形 163"/>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5" name="正方形/長方形 164"/>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6" name="正方形/長方形 165"/>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7" name="正方形/長方形 166"/>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8" name="正方形/長方形 167"/>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9" name="正方形/長方形 168"/>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0" name="正方形/長方形 169"/>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1" name="正方形/長方形 170"/>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2" name="テキスト ボックス 171"/>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近年は類似団体平均を下回って推移している。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人件費については、ごみ焼却業務や消防業務を一部事務組合で実施している影響、また、物件費については、事務事業の効率化等により、類似団体平均を下回っている。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今後、人件費及び物件費については、上昇することが見込まれ</a:t>
          </a:r>
          <a:r>
            <a:rPr kumimoji="1" lang="ja-JP" altLang="en-US" sz="1300">
              <a:solidFill>
                <a:schemeClr val="tx1"/>
              </a:solidFill>
              <a:latin typeface="ＭＳ Ｐゴシック"/>
              <a:ea typeface="ＭＳ Ｐゴシック"/>
            </a:rPr>
            <a:t>る</a:t>
          </a:r>
          <a:r>
            <a:rPr kumimoji="1" lang="ja-JP" altLang="en-US" sz="1300">
              <a:solidFill>
                <a:schemeClr val="tx1"/>
              </a:solidFill>
              <a:latin typeface="ＭＳ Ｐゴシック"/>
              <a:ea typeface="ＭＳ Ｐゴシック"/>
            </a:rPr>
            <a:t>ことから、</a:t>
          </a:r>
          <a:r>
            <a:rPr kumimoji="1" lang="ja-JP" altLang="en-US" sz="1300">
              <a:solidFill>
                <a:schemeClr val="tx1"/>
              </a:solidFill>
              <a:latin typeface="ＭＳ Ｐゴシック"/>
              <a:ea typeface="ＭＳ Ｐゴシック"/>
            </a:rPr>
            <a:t>適正な給与や労務費等の水準を維持しながら、本市の規模に見</a:t>
          </a:r>
          <a:r>
            <a:rPr kumimoji="1" lang="ja-JP" altLang="en-US" sz="1300">
              <a:latin typeface="ＭＳ Ｐゴシック"/>
              <a:ea typeface="ＭＳ Ｐゴシック"/>
            </a:rPr>
            <a:t>合った歳出額となるよう、適正な人員配置や事業精査に努めていきたい。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3" name="テキスト ボックス 172"/>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4" name="直線コネクタ 173"/>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3205"/>
    <xdr:sp macro="" textlink="">
      <xdr:nvSpPr>
        <xdr:cNvPr id="175" name="テキスト ボックス 174"/>
        <xdr:cNvSpPr txBox="1"/>
      </xdr:nvSpPr>
      <xdr:spPr>
        <a:xfrm>
          <a:off x="0" y="1532128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68580</xdr:rowOff>
    </xdr:from>
    <xdr:to xmlns:xdr="http://schemas.openxmlformats.org/drawingml/2006/spreadsheetDrawing">
      <xdr:col>27</xdr:col>
      <xdr:colOff>184150</xdr:colOff>
      <xdr:row>89</xdr:row>
      <xdr:rowOff>68580</xdr:rowOff>
    </xdr:to>
    <xdr:cxnSp macro="">
      <xdr:nvCxnSpPr>
        <xdr:cNvPr id="176" name="直線コネクタ 175"/>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96520</xdr:rowOff>
    </xdr:from>
    <xdr:ext cx="762000" cy="253365"/>
    <xdr:sp macro="" textlink="">
      <xdr:nvSpPr>
        <xdr:cNvPr id="177" name="テキスト ボックス 176"/>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99060</xdr:rowOff>
    </xdr:from>
    <xdr:to xmlns:xdr="http://schemas.openxmlformats.org/drawingml/2006/spreadsheetDrawing">
      <xdr:col>27</xdr:col>
      <xdr:colOff>184150</xdr:colOff>
      <xdr:row>86</xdr:row>
      <xdr:rowOff>99060</xdr:rowOff>
    </xdr:to>
    <xdr:cxnSp macro="">
      <xdr:nvCxnSpPr>
        <xdr:cNvPr id="178" name="直線コネクタ 177"/>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128270</xdr:rowOff>
    </xdr:from>
    <xdr:ext cx="762000" cy="243205"/>
    <xdr:sp macro="" textlink="">
      <xdr:nvSpPr>
        <xdr:cNvPr id="179" name="テキスト ボックス 178"/>
        <xdr:cNvSpPr txBox="1"/>
      </xdr:nvSpPr>
      <xdr:spPr>
        <a:xfrm>
          <a:off x="0" y="143776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130175</xdr:rowOff>
    </xdr:from>
    <xdr:to xmlns:xdr="http://schemas.openxmlformats.org/drawingml/2006/spreadsheetDrawing">
      <xdr:col>27</xdr:col>
      <xdr:colOff>184150</xdr:colOff>
      <xdr:row>83</xdr:row>
      <xdr:rowOff>130175</xdr:rowOff>
    </xdr:to>
    <xdr:cxnSp macro="">
      <xdr:nvCxnSpPr>
        <xdr:cNvPr id="180" name="直線コネクタ 179"/>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159385</xdr:rowOff>
    </xdr:from>
    <xdr:ext cx="762000" cy="243205"/>
    <xdr:sp macro="" textlink="">
      <xdr:nvSpPr>
        <xdr:cNvPr id="181" name="テキスト ボックス 180"/>
        <xdr:cNvSpPr txBox="1"/>
      </xdr:nvSpPr>
      <xdr:spPr>
        <a:xfrm>
          <a:off x="0" y="139058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2" name="直線コネクタ 181"/>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53365"/>
    <xdr:sp macro="" textlink="">
      <xdr:nvSpPr>
        <xdr:cNvPr id="183" name="テキスト ボックス 182"/>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4" name="直線コネクタ 183"/>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5"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114935</xdr:rowOff>
    </xdr:from>
    <xdr:to xmlns:xdr="http://schemas.openxmlformats.org/drawingml/2006/spreadsheetDrawing">
      <xdr:col>23</xdr:col>
      <xdr:colOff>133350</xdr:colOff>
      <xdr:row>89</xdr:row>
      <xdr:rowOff>154940</xdr:rowOff>
    </xdr:to>
    <xdr:cxnSp macro="">
      <xdr:nvCxnSpPr>
        <xdr:cNvPr id="186" name="直線コネクタ 185"/>
        <xdr:cNvCxnSpPr/>
      </xdr:nvCxnSpPr>
      <xdr:spPr>
        <a:xfrm flipV="1">
          <a:off x="4471035" y="13861415"/>
          <a:ext cx="0" cy="1213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128270</xdr:rowOff>
    </xdr:from>
    <xdr:ext cx="762000" cy="243205"/>
    <xdr:sp macro="" textlink="">
      <xdr:nvSpPr>
        <xdr:cNvPr id="187" name="人件費・物件費等の状況最小値テキスト"/>
        <xdr:cNvSpPr txBox="1"/>
      </xdr:nvSpPr>
      <xdr:spPr>
        <a:xfrm>
          <a:off x="4538980" y="1504823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154940</xdr:rowOff>
    </xdr:from>
    <xdr:to xmlns:xdr="http://schemas.openxmlformats.org/drawingml/2006/spreadsheetDrawing">
      <xdr:col>24</xdr:col>
      <xdr:colOff>12700</xdr:colOff>
      <xdr:row>89</xdr:row>
      <xdr:rowOff>154940</xdr:rowOff>
    </xdr:to>
    <xdr:cxnSp macro="">
      <xdr:nvCxnSpPr>
        <xdr:cNvPr id="188" name="直線コネクタ 187"/>
        <xdr:cNvCxnSpPr/>
      </xdr:nvCxnSpPr>
      <xdr:spPr>
        <a:xfrm>
          <a:off x="4382135" y="150749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31750</xdr:rowOff>
    </xdr:from>
    <xdr:ext cx="762000" cy="243205"/>
    <xdr:sp macro="" textlink="">
      <xdr:nvSpPr>
        <xdr:cNvPr id="189" name="人件費・物件費等の状況最大値テキスト"/>
        <xdr:cNvSpPr txBox="1"/>
      </xdr:nvSpPr>
      <xdr:spPr>
        <a:xfrm>
          <a:off x="4538980" y="136105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114935</xdr:rowOff>
    </xdr:from>
    <xdr:to xmlns:xdr="http://schemas.openxmlformats.org/drawingml/2006/spreadsheetDrawing">
      <xdr:col>24</xdr:col>
      <xdr:colOff>12700</xdr:colOff>
      <xdr:row>82</xdr:row>
      <xdr:rowOff>114935</xdr:rowOff>
    </xdr:to>
    <xdr:cxnSp macro="">
      <xdr:nvCxnSpPr>
        <xdr:cNvPr id="190" name="直線コネクタ 189"/>
        <xdr:cNvCxnSpPr/>
      </xdr:nvCxnSpPr>
      <xdr:spPr>
        <a:xfrm>
          <a:off x="4382135" y="138614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71120</xdr:rowOff>
    </xdr:from>
    <xdr:to xmlns:xdr="http://schemas.openxmlformats.org/drawingml/2006/spreadsheetDrawing">
      <xdr:col>23</xdr:col>
      <xdr:colOff>133350</xdr:colOff>
      <xdr:row>83</xdr:row>
      <xdr:rowOff>81280</xdr:rowOff>
    </xdr:to>
    <xdr:cxnSp macro="">
      <xdr:nvCxnSpPr>
        <xdr:cNvPr id="191" name="直線コネクタ 190"/>
        <xdr:cNvCxnSpPr/>
      </xdr:nvCxnSpPr>
      <xdr:spPr>
        <a:xfrm>
          <a:off x="3716655" y="13985240"/>
          <a:ext cx="7543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33655</xdr:rowOff>
    </xdr:from>
    <xdr:ext cx="762000" cy="243205"/>
    <xdr:sp macro="" textlink="">
      <xdr:nvSpPr>
        <xdr:cNvPr id="192" name="人件費・物件費等の状況平均値テキスト"/>
        <xdr:cNvSpPr txBox="1"/>
      </xdr:nvSpPr>
      <xdr:spPr>
        <a:xfrm>
          <a:off x="4538980" y="13947775"/>
          <a:ext cx="7620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60960</xdr:rowOff>
    </xdr:from>
    <xdr:to xmlns:xdr="http://schemas.openxmlformats.org/drawingml/2006/spreadsheetDrawing">
      <xdr:col>23</xdr:col>
      <xdr:colOff>184150</xdr:colOff>
      <xdr:row>83</xdr:row>
      <xdr:rowOff>160655</xdr:rowOff>
    </xdr:to>
    <xdr:sp macro="" textlink="">
      <xdr:nvSpPr>
        <xdr:cNvPr id="193" name="フローチャート: 判断 192"/>
        <xdr:cNvSpPr/>
      </xdr:nvSpPr>
      <xdr:spPr>
        <a:xfrm>
          <a:off x="4420235" y="139750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53975</xdr:rowOff>
    </xdr:from>
    <xdr:to xmlns:xdr="http://schemas.openxmlformats.org/drawingml/2006/spreadsheetDrawing">
      <xdr:col>19</xdr:col>
      <xdr:colOff>133350</xdr:colOff>
      <xdr:row>83</xdr:row>
      <xdr:rowOff>71120</xdr:rowOff>
    </xdr:to>
    <xdr:cxnSp macro="">
      <xdr:nvCxnSpPr>
        <xdr:cNvPr id="194" name="直線コネクタ 193"/>
        <xdr:cNvCxnSpPr/>
      </xdr:nvCxnSpPr>
      <xdr:spPr>
        <a:xfrm>
          <a:off x="2911475" y="13968095"/>
          <a:ext cx="8051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34290</xdr:rowOff>
    </xdr:from>
    <xdr:to xmlns:xdr="http://schemas.openxmlformats.org/drawingml/2006/spreadsheetDrawing">
      <xdr:col>19</xdr:col>
      <xdr:colOff>184150</xdr:colOff>
      <xdr:row>83</xdr:row>
      <xdr:rowOff>133350</xdr:rowOff>
    </xdr:to>
    <xdr:sp macro="" textlink="">
      <xdr:nvSpPr>
        <xdr:cNvPr id="195" name="フローチャート: 判断 194"/>
        <xdr:cNvSpPr/>
      </xdr:nvSpPr>
      <xdr:spPr>
        <a:xfrm>
          <a:off x="3665855" y="13948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118110</xdr:rowOff>
    </xdr:from>
    <xdr:ext cx="736600" cy="253365"/>
    <xdr:sp macro="" textlink="">
      <xdr:nvSpPr>
        <xdr:cNvPr id="196" name="テキスト ボックス 195"/>
        <xdr:cNvSpPr txBox="1"/>
      </xdr:nvSpPr>
      <xdr:spPr>
        <a:xfrm>
          <a:off x="3377565" y="140322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38735</xdr:rowOff>
    </xdr:from>
    <xdr:to xmlns:xdr="http://schemas.openxmlformats.org/drawingml/2006/spreadsheetDrawing">
      <xdr:col>15</xdr:col>
      <xdr:colOff>82550</xdr:colOff>
      <xdr:row>83</xdr:row>
      <xdr:rowOff>53975</xdr:rowOff>
    </xdr:to>
    <xdr:cxnSp macro="">
      <xdr:nvCxnSpPr>
        <xdr:cNvPr id="197" name="直線コネクタ 196"/>
        <xdr:cNvCxnSpPr/>
      </xdr:nvCxnSpPr>
      <xdr:spPr>
        <a:xfrm>
          <a:off x="2106295" y="13952855"/>
          <a:ext cx="8051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36830</xdr:rowOff>
    </xdr:from>
    <xdr:to xmlns:xdr="http://schemas.openxmlformats.org/drawingml/2006/spreadsheetDrawing">
      <xdr:col>15</xdr:col>
      <xdr:colOff>133350</xdr:colOff>
      <xdr:row>83</xdr:row>
      <xdr:rowOff>135890</xdr:rowOff>
    </xdr:to>
    <xdr:sp macro="" textlink="">
      <xdr:nvSpPr>
        <xdr:cNvPr id="198" name="フローチャート: 判断 197"/>
        <xdr:cNvSpPr/>
      </xdr:nvSpPr>
      <xdr:spPr>
        <a:xfrm>
          <a:off x="2860675" y="13950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120650</xdr:rowOff>
    </xdr:from>
    <xdr:ext cx="751840" cy="253365"/>
    <xdr:sp macro="" textlink="">
      <xdr:nvSpPr>
        <xdr:cNvPr id="199" name="テキスト ボックス 198"/>
        <xdr:cNvSpPr txBox="1"/>
      </xdr:nvSpPr>
      <xdr:spPr>
        <a:xfrm>
          <a:off x="2572385" y="1403477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83</xdr:row>
      <xdr:rowOff>19685</xdr:rowOff>
    </xdr:from>
    <xdr:to xmlns:xdr="http://schemas.openxmlformats.org/drawingml/2006/spreadsheetDrawing">
      <xdr:col>11</xdr:col>
      <xdr:colOff>31750</xdr:colOff>
      <xdr:row>83</xdr:row>
      <xdr:rowOff>38735</xdr:rowOff>
    </xdr:to>
    <xdr:cxnSp macro="">
      <xdr:nvCxnSpPr>
        <xdr:cNvPr id="200" name="直線コネクタ 199"/>
        <xdr:cNvCxnSpPr/>
      </xdr:nvCxnSpPr>
      <xdr:spPr>
        <a:xfrm>
          <a:off x="1320165" y="13933805"/>
          <a:ext cx="78613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83</xdr:row>
      <xdr:rowOff>25400</xdr:rowOff>
    </xdr:from>
    <xdr:to xmlns:xdr="http://schemas.openxmlformats.org/drawingml/2006/spreadsheetDrawing">
      <xdr:col>11</xdr:col>
      <xdr:colOff>82550</xdr:colOff>
      <xdr:row>83</xdr:row>
      <xdr:rowOff>125095</xdr:rowOff>
    </xdr:to>
    <xdr:sp macro="" textlink="">
      <xdr:nvSpPr>
        <xdr:cNvPr id="201" name="フローチャート: 判断 200"/>
        <xdr:cNvSpPr/>
      </xdr:nvSpPr>
      <xdr:spPr>
        <a:xfrm>
          <a:off x="2074545" y="139395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109855</xdr:rowOff>
    </xdr:from>
    <xdr:ext cx="762000" cy="243205"/>
    <xdr:sp macro="" textlink="">
      <xdr:nvSpPr>
        <xdr:cNvPr id="202" name="テキスト ボックス 201"/>
        <xdr:cNvSpPr txBox="1"/>
      </xdr:nvSpPr>
      <xdr:spPr>
        <a:xfrm>
          <a:off x="1767205" y="1402397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69215</xdr:rowOff>
    </xdr:from>
    <xdr:to xmlns:xdr="http://schemas.openxmlformats.org/drawingml/2006/spreadsheetDrawing">
      <xdr:col>7</xdr:col>
      <xdr:colOff>31750</xdr:colOff>
      <xdr:row>84</xdr:row>
      <xdr:rowOff>635</xdr:rowOff>
    </xdr:to>
    <xdr:sp macro="" textlink="">
      <xdr:nvSpPr>
        <xdr:cNvPr id="203" name="フローチャート: 判断 202"/>
        <xdr:cNvSpPr/>
      </xdr:nvSpPr>
      <xdr:spPr>
        <a:xfrm>
          <a:off x="1271270" y="1398333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153035</xdr:rowOff>
    </xdr:from>
    <xdr:ext cx="751840" cy="253365"/>
    <xdr:sp macro="" textlink="">
      <xdr:nvSpPr>
        <xdr:cNvPr id="204" name="テキスト ボックス 203"/>
        <xdr:cNvSpPr txBox="1"/>
      </xdr:nvSpPr>
      <xdr:spPr>
        <a:xfrm>
          <a:off x="962025" y="14067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3205"/>
    <xdr:sp macro="" textlink="">
      <xdr:nvSpPr>
        <xdr:cNvPr id="205" name="テキスト ボックス 204"/>
        <xdr:cNvSpPr txBox="1"/>
      </xdr:nvSpPr>
      <xdr:spPr>
        <a:xfrm>
          <a:off x="4276090" y="15457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3205"/>
    <xdr:sp macro="" textlink="">
      <xdr:nvSpPr>
        <xdr:cNvPr id="206" name="テキスト ボックス 205"/>
        <xdr:cNvSpPr txBox="1"/>
      </xdr:nvSpPr>
      <xdr:spPr>
        <a:xfrm>
          <a:off x="3521710" y="15457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1840" cy="243205"/>
    <xdr:sp macro="" textlink="">
      <xdr:nvSpPr>
        <xdr:cNvPr id="207" name="テキスト ボックス 206"/>
        <xdr:cNvSpPr txBox="1"/>
      </xdr:nvSpPr>
      <xdr:spPr>
        <a:xfrm>
          <a:off x="2716530" y="1545780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3205"/>
    <xdr:sp macro="" textlink="">
      <xdr:nvSpPr>
        <xdr:cNvPr id="208" name="テキスト ボックス 207"/>
        <xdr:cNvSpPr txBox="1"/>
      </xdr:nvSpPr>
      <xdr:spPr>
        <a:xfrm>
          <a:off x="1911350" y="15457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3205"/>
    <xdr:sp macro="" textlink="">
      <xdr:nvSpPr>
        <xdr:cNvPr id="209" name="テキスト ボックス 208"/>
        <xdr:cNvSpPr txBox="1"/>
      </xdr:nvSpPr>
      <xdr:spPr>
        <a:xfrm>
          <a:off x="1127125" y="15457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31750</xdr:rowOff>
    </xdr:from>
    <xdr:to xmlns:xdr="http://schemas.openxmlformats.org/drawingml/2006/spreadsheetDrawing">
      <xdr:col>23</xdr:col>
      <xdr:colOff>184150</xdr:colOff>
      <xdr:row>83</xdr:row>
      <xdr:rowOff>130810</xdr:rowOff>
    </xdr:to>
    <xdr:sp macro="" textlink="">
      <xdr:nvSpPr>
        <xdr:cNvPr id="210" name="楕円 209"/>
        <xdr:cNvSpPr/>
      </xdr:nvSpPr>
      <xdr:spPr>
        <a:xfrm>
          <a:off x="4420235" y="13945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48260</xdr:rowOff>
    </xdr:from>
    <xdr:ext cx="762000" cy="243205"/>
    <xdr:sp macro="" textlink="">
      <xdr:nvSpPr>
        <xdr:cNvPr id="211" name="人件費・物件費等の状況該当値テキスト"/>
        <xdr:cNvSpPr txBox="1"/>
      </xdr:nvSpPr>
      <xdr:spPr>
        <a:xfrm>
          <a:off x="4538980" y="137947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20955</xdr:rowOff>
    </xdr:from>
    <xdr:to xmlns:xdr="http://schemas.openxmlformats.org/drawingml/2006/spreadsheetDrawing">
      <xdr:col>19</xdr:col>
      <xdr:colOff>184150</xdr:colOff>
      <xdr:row>83</xdr:row>
      <xdr:rowOff>120015</xdr:rowOff>
    </xdr:to>
    <xdr:sp macro="" textlink="">
      <xdr:nvSpPr>
        <xdr:cNvPr id="212" name="楕円 211"/>
        <xdr:cNvSpPr/>
      </xdr:nvSpPr>
      <xdr:spPr>
        <a:xfrm>
          <a:off x="3665855" y="13935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130175</xdr:rowOff>
    </xdr:from>
    <xdr:ext cx="736600" cy="252095"/>
    <xdr:sp macro="" textlink="">
      <xdr:nvSpPr>
        <xdr:cNvPr id="213" name="テキスト ボックス 212"/>
        <xdr:cNvSpPr txBox="1"/>
      </xdr:nvSpPr>
      <xdr:spPr>
        <a:xfrm>
          <a:off x="3377565" y="1370901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4445</xdr:rowOff>
    </xdr:from>
    <xdr:to xmlns:xdr="http://schemas.openxmlformats.org/drawingml/2006/spreadsheetDrawing">
      <xdr:col>15</xdr:col>
      <xdr:colOff>133350</xdr:colOff>
      <xdr:row>83</xdr:row>
      <xdr:rowOff>104140</xdr:rowOff>
    </xdr:to>
    <xdr:sp macro="" textlink="">
      <xdr:nvSpPr>
        <xdr:cNvPr id="214" name="楕円 213"/>
        <xdr:cNvSpPr/>
      </xdr:nvSpPr>
      <xdr:spPr>
        <a:xfrm>
          <a:off x="2860675" y="139185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113665</xdr:rowOff>
    </xdr:from>
    <xdr:ext cx="751840" cy="253365"/>
    <xdr:sp macro="" textlink="">
      <xdr:nvSpPr>
        <xdr:cNvPr id="215" name="テキスト ボックス 214"/>
        <xdr:cNvSpPr txBox="1"/>
      </xdr:nvSpPr>
      <xdr:spPr>
        <a:xfrm>
          <a:off x="2572385" y="1369250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82</xdr:row>
      <xdr:rowOff>156210</xdr:rowOff>
    </xdr:from>
    <xdr:to xmlns:xdr="http://schemas.openxmlformats.org/drawingml/2006/spreadsheetDrawing">
      <xdr:col>11</xdr:col>
      <xdr:colOff>82550</xdr:colOff>
      <xdr:row>83</xdr:row>
      <xdr:rowOff>88265</xdr:rowOff>
    </xdr:to>
    <xdr:sp macro="" textlink="">
      <xdr:nvSpPr>
        <xdr:cNvPr id="216" name="楕円 215"/>
        <xdr:cNvSpPr/>
      </xdr:nvSpPr>
      <xdr:spPr>
        <a:xfrm>
          <a:off x="2074545" y="139026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97790</xdr:rowOff>
    </xdr:from>
    <xdr:ext cx="762000" cy="253365"/>
    <xdr:sp macro="" textlink="">
      <xdr:nvSpPr>
        <xdr:cNvPr id="217" name="テキスト ボックス 216"/>
        <xdr:cNvSpPr txBox="1"/>
      </xdr:nvSpPr>
      <xdr:spPr>
        <a:xfrm>
          <a:off x="1767205" y="13676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137795</xdr:rowOff>
    </xdr:from>
    <xdr:to xmlns:xdr="http://schemas.openxmlformats.org/drawingml/2006/spreadsheetDrawing">
      <xdr:col>7</xdr:col>
      <xdr:colOff>31750</xdr:colOff>
      <xdr:row>83</xdr:row>
      <xdr:rowOff>69850</xdr:rowOff>
    </xdr:to>
    <xdr:sp macro="" textlink="">
      <xdr:nvSpPr>
        <xdr:cNvPr id="218" name="楕円 217"/>
        <xdr:cNvSpPr/>
      </xdr:nvSpPr>
      <xdr:spPr>
        <a:xfrm>
          <a:off x="1271270" y="1388427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79375</xdr:rowOff>
    </xdr:from>
    <xdr:ext cx="751840" cy="253365"/>
    <xdr:sp macro="" textlink="">
      <xdr:nvSpPr>
        <xdr:cNvPr id="219" name="テキスト ボックス 218"/>
        <xdr:cNvSpPr txBox="1"/>
      </xdr:nvSpPr>
      <xdr:spPr>
        <a:xfrm>
          <a:off x="962025" y="1365821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0" name="正方形/長方形 219"/>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3380" cy="302895"/>
    <xdr:sp macro="" textlink="">
      <xdr:nvSpPr>
        <xdr:cNvPr id="221" name="テキスト ボックス 220"/>
        <xdr:cNvSpPr txBox="1"/>
      </xdr:nvSpPr>
      <xdr:spPr>
        <a:xfrm>
          <a:off x="12289155" y="12709525"/>
          <a:ext cx="164338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0840" cy="351155"/>
    <xdr:sp macro="" textlink="">
      <xdr:nvSpPr>
        <xdr:cNvPr id="222" name="テキスト ボックス 221"/>
        <xdr:cNvSpPr txBox="1"/>
      </xdr:nvSpPr>
      <xdr:spPr>
        <a:xfrm>
          <a:off x="13902055" y="12684760"/>
          <a:ext cx="164084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3" name="正方形/長方形 222"/>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4" name="正方形/長方形 223"/>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5" name="正方形/長方形 224"/>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6" name="正方形/長方形 225"/>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7" name="正方形/長方形 226"/>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28" name="正方形/長方形 227"/>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29" name="正方形/長方形 228"/>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0" name="正方形/長方形 229"/>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1" name="正方形/長方形 230"/>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2" name="テキスト ボックス 231"/>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250">
              <a:solidFill>
                <a:schemeClr val="tx1"/>
              </a:solidFill>
              <a:effectLst/>
              <a:latin typeface="ＭＳ Ｐゴシック"/>
              <a:ea typeface="ＭＳ Ｐゴシック"/>
              <a:cs typeface="+mn-cs"/>
            </a:rPr>
            <a:t>令和</a:t>
          </a:r>
          <a:r>
            <a:rPr kumimoji="1" lang="en-US" altLang="ja-JP" sz="1250">
              <a:solidFill>
                <a:schemeClr val="tx1"/>
              </a:solidFill>
              <a:effectLst/>
              <a:latin typeface="ＭＳ Ｐゴシック"/>
              <a:ea typeface="ＭＳ Ｐゴシック"/>
              <a:cs typeface="+mn-cs"/>
            </a:rPr>
            <a:t>6</a:t>
          </a:r>
          <a:r>
            <a:rPr kumimoji="1" lang="ja-JP" altLang="ja-JP" sz="1250">
              <a:solidFill>
                <a:schemeClr val="tx1"/>
              </a:solidFill>
              <a:effectLst/>
              <a:latin typeface="ＭＳ Ｐゴシック"/>
              <a:ea typeface="ＭＳ Ｐゴシック"/>
              <a:cs typeface="+mn-cs"/>
            </a:rPr>
            <a:t>年</a:t>
          </a:r>
          <a:r>
            <a:rPr kumimoji="1" lang="en-US" altLang="ja-JP" sz="1250">
              <a:solidFill>
                <a:schemeClr val="tx1"/>
              </a:solidFill>
              <a:effectLst/>
              <a:latin typeface="ＭＳ Ｐゴシック"/>
              <a:ea typeface="ＭＳ Ｐゴシック"/>
              <a:cs typeface="+mn-cs"/>
            </a:rPr>
            <a:t>4</a:t>
          </a:r>
          <a:r>
            <a:rPr kumimoji="1" lang="ja-JP" altLang="ja-JP" sz="1250">
              <a:solidFill>
                <a:schemeClr val="tx1"/>
              </a:solidFill>
              <a:effectLst/>
              <a:latin typeface="ＭＳ Ｐゴシック"/>
              <a:ea typeface="ＭＳ Ｐゴシック"/>
              <a:cs typeface="+mn-cs"/>
            </a:rPr>
            <a:t>月</a:t>
          </a:r>
          <a:r>
            <a:rPr kumimoji="1" lang="en-US" altLang="ja-JP" sz="1250">
              <a:solidFill>
                <a:schemeClr val="tx1"/>
              </a:solidFill>
              <a:effectLst/>
              <a:latin typeface="ＭＳ Ｐゴシック"/>
              <a:ea typeface="ＭＳ Ｐゴシック"/>
              <a:cs typeface="+mn-cs"/>
            </a:rPr>
            <a:t>1</a:t>
          </a:r>
          <a:r>
            <a:rPr kumimoji="1" lang="ja-JP" altLang="ja-JP" sz="1250">
              <a:solidFill>
                <a:schemeClr val="tx1"/>
              </a:solidFill>
              <a:effectLst/>
              <a:latin typeface="ＭＳ Ｐゴシック"/>
              <a:ea typeface="ＭＳ Ｐゴシック"/>
              <a:cs typeface="+mn-cs"/>
            </a:rPr>
            <a:t>日のラスパイレス指数は、昨年の指数</a:t>
          </a:r>
          <a:r>
            <a:rPr kumimoji="1" lang="ja-JP" altLang="en-US" sz="1250">
              <a:solidFill>
                <a:schemeClr val="tx1"/>
              </a:solidFill>
              <a:effectLst/>
              <a:latin typeface="ＭＳ Ｐゴシック"/>
              <a:ea typeface="ＭＳ Ｐゴシック"/>
              <a:cs typeface="+mn-cs"/>
            </a:rPr>
            <a:t>から変動はなかった</a:t>
          </a:r>
          <a:r>
            <a:rPr kumimoji="1" lang="ja-JP" altLang="ja-JP" sz="1250">
              <a:solidFill>
                <a:schemeClr val="tx1"/>
              </a:solidFill>
              <a:effectLst/>
              <a:latin typeface="ＭＳ Ｐゴシック"/>
              <a:ea typeface="ＭＳ Ｐゴシック"/>
              <a:cs typeface="+mn-cs"/>
            </a:rPr>
            <a:t>。要因としては、相対的に高位に分布している退職者が</a:t>
          </a:r>
          <a:r>
            <a:rPr kumimoji="1" lang="ja-JP" altLang="ja-JP" sz="1250">
              <a:solidFill>
                <a:schemeClr val="tx1"/>
              </a:solidFill>
              <a:effectLst/>
              <a:latin typeface="ＭＳ Ｐゴシック"/>
              <a:ea typeface="ＭＳ Ｐゴシック"/>
              <a:cs typeface="+mn-cs"/>
            </a:rPr>
            <a:t>多</a:t>
          </a:r>
          <a:r>
            <a:rPr kumimoji="1" lang="ja-JP" altLang="en-US" sz="1250">
              <a:solidFill>
                <a:schemeClr val="tx1"/>
              </a:solidFill>
              <a:effectLst/>
              <a:latin typeface="ＭＳ Ｐゴシック"/>
              <a:ea typeface="ＭＳ Ｐゴシック"/>
              <a:cs typeface="+mn-cs"/>
            </a:rPr>
            <a:t>くマイナス要因となったが</a:t>
          </a:r>
          <a:r>
            <a:rPr kumimoji="1" lang="ja-JP" altLang="ja-JP" sz="1250">
              <a:solidFill>
                <a:schemeClr val="tx1"/>
              </a:solidFill>
              <a:effectLst/>
              <a:latin typeface="ＭＳ Ｐゴシック"/>
              <a:ea typeface="ＭＳ Ｐゴシック"/>
              <a:cs typeface="+mn-cs"/>
            </a:rPr>
            <a:t>、</a:t>
          </a:r>
          <a:r>
            <a:rPr kumimoji="1" lang="ja-JP" altLang="ja-JP" sz="1250">
              <a:solidFill>
                <a:schemeClr val="tx1"/>
              </a:solidFill>
              <a:effectLst/>
              <a:latin typeface="ＭＳ Ｐゴシック"/>
              <a:ea typeface="ＭＳ Ｐゴシック"/>
              <a:cs typeface="+mn-cs"/>
            </a:rPr>
            <a:t>職種区分間の人事異動に</a:t>
          </a:r>
          <a:r>
            <a:rPr kumimoji="1" lang="ja-JP" altLang="ja-JP" sz="1250">
              <a:solidFill>
                <a:schemeClr val="tx1"/>
              </a:solidFill>
              <a:effectLst/>
              <a:latin typeface="ＭＳ Ｐゴシック"/>
              <a:ea typeface="ＭＳ Ｐゴシック"/>
              <a:cs typeface="+mn-cs"/>
            </a:rPr>
            <a:t>よ</a:t>
          </a:r>
          <a:r>
            <a:rPr kumimoji="1" lang="ja-JP" altLang="en-US" sz="1250">
              <a:solidFill>
                <a:schemeClr val="tx1"/>
              </a:solidFill>
              <a:effectLst/>
              <a:latin typeface="ＭＳ Ｐゴシック"/>
              <a:ea typeface="ＭＳ Ｐゴシック"/>
              <a:cs typeface="+mn-cs"/>
            </a:rPr>
            <a:t>り変動指数を押し上げることになり、相対的に変動することはなかった</a:t>
          </a:r>
          <a:r>
            <a:rPr kumimoji="1" lang="ja-JP" altLang="ja-JP" sz="1250">
              <a:solidFill>
                <a:schemeClr val="tx1"/>
              </a:solidFill>
              <a:effectLst/>
              <a:latin typeface="ＭＳ Ｐゴシック"/>
              <a:ea typeface="ＭＳ Ｐゴシック"/>
              <a:cs typeface="+mn-cs"/>
            </a:rPr>
            <a:t>。</a:t>
          </a:r>
          <a:endParaRPr lang="ja-JP" altLang="ja-JP" sz="1250">
            <a:solidFill>
              <a:schemeClr val="tx1"/>
            </a:solidFill>
            <a:effectLst/>
            <a:latin typeface="ＭＳ Ｐゴシック"/>
            <a:ea typeface="ＭＳ Ｐゴシック"/>
          </a:endParaRPr>
        </a:p>
        <a:p>
          <a:r>
            <a:rPr kumimoji="1" lang="ja-JP" altLang="ja-JP" sz="1250">
              <a:solidFill>
                <a:schemeClr val="tx1"/>
              </a:solidFill>
              <a:effectLst/>
              <a:latin typeface="ＭＳ Ｐゴシック"/>
              <a:ea typeface="ＭＳ Ｐゴシック"/>
              <a:cs typeface="+mn-cs"/>
            </a:rPr>
            <a:t>　また、近年継続して指数が平均を上回っている根本的な要因として、職員数が類似団体に比べ少ない本市では</a:t>
          </a:r>
          <a:r>
            <a:rPr kumimoji="1" lang="ja-JP" altLang="ja-JP" sz="1250">
              <a:solidFill>
                <a:schemeClr val="dk1"/>
              </a:solidFill>
              <a:effectLst/>
              <a:latin typeface="ＭＳ Ｐゴシック"/>
              <a:ea typeface="ＭＳ Ｐゴシック"/>
              <a:cs typeface="+mn-cs"/>
            </a:rPr>
            <a:t>、管理職等の要職に対する職員配置率が高いことが挙げられる。この状況も今後改善すべき事項として、行政機構の見直し等により適正化を図っていく。</a:t>
          </a:r>
          <a:endParaRPr kumimoji="1" lang="ja-JP" altLang="en-US" sz="125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3" name="直線コネクタ 232"/>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1840" cy="243205"/>
    <xdr:sp macro="" textlink="">
      <xdr:nvSpPr>
        <xdr:cNvPr id="234" name="テキスト ボックス 233"/>
        <xdr:cNvSpPr txBox="1"/>
      </xdr:nvSpPr>
      <xdr:spPr>
        <a:xfrm>
          <a:off x="10870565" y="1532128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5" name="直線コネクタ 234"/>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1840" cy="253365"/>
    <xdr:sp macro="" textlink="">
      <xdr:nvSpPr>
        <xdr:cNvPr id="236" name="テキスト ボックス 235"/>
        <xdr:cNvSpPr txBox="1"/>
      </xdr:nvSpPr>
      <xdr:spPr>
        <a:xfrm>
          <a:off x="10870565" y="1498346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7" name="直線コネクタ 236"/>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1840" cy="253365"/>
    <xdr:sp macro="" textlink="">
      <xdr:nvSpPr>
        <xdr:cNvPr id="238" name="テキスト ボックス 237"/>
        <xdr:cNvSpPr txBox="1"/>
      </xdr:nvSpPr>
      <xdr:spPr>
        <a:xfrm>
          <a:off x="10870565" y="1464627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39" name="直線コネクタ 238"/>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1840" cy="253365"/>
    <xdr:sp macro="" textlink="">
      <xdr:nvSpPr>
        <xdr:cNvPr id="240" name="テキスト ボックス 239"/>
        <xdr:cNvSpPr txBox="1"/>
      </xdr:nvSpPr>
      <xdr:spPr>
        <a:xfrm>
          <a:off x="10870565" y="1430972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1" name="直線コネクタ 240"/>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1840" cy="253365"/>
    <xdr:sp macro="" textlink="">
      <xdr:nvSpPr>
        <xdr:cNvPr id="242" name="テキスト ボックス 241"/>
        <xdr:cNvSpPr txBox="1"/>
      </xdr:nvSpPr>
      <xdr:spPr>
        <a:xfrm>
          <a:off x="10870565" y="1397317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3" name="直線コネクタ 242"/>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1840" cy="253365"/>
    <xdr:sp macro="" textlink="">
      <xdr:nvSpPr>
        <xdr:cNvPr id="244" name="テキスト ボックス 243"/>
        <xdr:cNvSpPr txBox="1"/>
      </xdr:nvSpPr>
      <xdr:spPr>
        <a:xfrm>
          <a:off x="10870565" y="1363599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5" name="直線コネクタ 244"/>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1840" cy="252730"/>
    <xdr:sp macro="" textlink="">
      <xdr:nvSpPr>
        <xdr:cNvPr id="246" name="テキスト ボックス 245"/>
        <xdr:cNvSpPr txBox="1"/>
      </xdr:nvSpPr>
      <xdr:spPr>
        <a:xfrm>
          <a:off x="10870565" y="13298805"/>
          <a:ext cx="751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7" name="直線コネクタ 246"/>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1840" cy="243205"/>
    <xdr:sp macro="" textlink="">
      <xdr:nvSpPr>
        <xdr:cNvPr id="248" name="テキスト ボックス 247"/>
        <xdr:cNvSpPr txBox="1"/>
      </xdr:nvSpPr>
      <xdr:spPr>
        <a:xfrm>
          <a:off x="10870565" y="1296162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49"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26670</xdr:rowOff>
    </xdr:from>
    <xdr:to xmlns:xdr="http://schemas.openxmlformats.org/drawingml/2006/spreadsheetDrawing">
      <xdr:col>81</xdr:col>
      <xdr:colOff>44450</xdr:colOff>
      <xdr:row>89</xdr:row>
      <xdr:rowOff>635</xdr:rowOff>
    </xdr:to>
    <xdr:cxnSp macro="">
      <xdr:nvCxnSpPr>
        <xdr:cNvPr id="250" name="直線コネクタ 249"/>
        <xdr:cNvCxnSpPr/>
      </xdr:nvCxnSpPr>
      <xdr:spPr>
        <a:xfrm flipV="1">
          <a:off x="15320645" y="1343787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140970</xdr:rowOff>
    </xdr:from>
    <xdr:ext cx="751840" cy="243205"/>
    <xdr:sp macro="" textlink="">
      <xdr:nvSpPr>
        <xdr:cNvPr id="251" name="給与水準   （国との比較）最小値テキスト"/>
        <xdr:cNvSpPr txBox="1"/>
      </xdr:nvSpPr>
      <xdr:spPr>
        <a:xfrm>
          <a:off x="15409545" y="1489329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635</xdr:rowOff>
    </xdr:from>
    <xdr:to xmlns:xdr="http://schemas.openxmlformats.org/drawingml/2006/spreadsheetDrawing">
      <xdr:col>81</xdr:col>
      <xdr:colOff>133350</xdr:colOff>
      <xdr:row>89</xdr:row>
      <xdr:rowOff>635</xdr:rowOff>
    </xdr:to>
    <xdr:cxnSp macro="">
      <xdr:nvCxnSpPr>
        <xdr:cNvPr id="252" name="直線コネクタ 251"/>
        <xdr:cNvCxnSpPr/>
      </xdr:nvCxnSpPr>
      <xdr:spPr>
        <a:xfrm>
          <a:off x="15252700" y="149205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111125</xdr:rowOff>
    </xdr:from>
    <xdr:ext cx="751840" cy="252730"/>
    <xdr:sp macro="" textlink="">
      <xdr:nvSpPr>
        <xdr:cNvPr id="253" name="給与水準   （国との比較）最大値テキスト"/>
        <xdr:cNvSpPr txBox="1"/>
      </xdr:nvSpPr>
      <xdr:spPr>
        <a:xfrm>
          <a:off x="15409545" y="13187045"/>
          <a:ext cx="751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26670</xdr:rowOff>
    </xdr:from>
    <xdr:to xmlns:xdr="http://schemas.openxmlformats.org/drawingml/2006/spreadsheetDrawing">
      <xdr:col>81</xdr:col>
      <xdr:colOff>133350</xdr:colOff>
      <xdr:row>80</xdr:row>
      <xdr:rowOff>26670</xdr:rowOff>
    </xdr:to>
    <xdr:cxnSp macro="">
      <xdr:nvCxnSpPr>
        <xdr:cNvPr id="254" name="直線コネクタ 253"/>
        <xdr:cNvCxnSpPr/>
      </xdr:nvCxnSpPr>
      <xdr:spPr>
        <a:xfrm>
          <a:off x="15252700" y="13437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48260</xdr:rowOff>
    </xdr:from>
    <xdr:to xmlns:xdr="http://schemas.openxmlformats.org/drawingml/2006/spreadsheetDrawing">
      <xdr:col>81</xdr:col>
      <xdr:colOff>44450</xdr:colOff>
      <xdr:row>85</xdr:row>
      <xdr:rowOff>48260</xdr:rowOff>
    </xdr:to>
    <xdr:cxnSp macro="">
      <xdr:nvCxnSpPr>
        <xdr:cNvPr id="255" name="直線コネクタ 254"/>
        <xdr:cNvCxnSpPr/>
      </xdr:nvCxnSpPr>
      <xdr:spPr>
        <a:xfrm>
          <a:off x="14566265" y="1429766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46990</xdr:rowOff>
    </xdr:from>
    <xdr:ext cx="751840" cy="243205"/>
    <xdr:sp macro="" textlink="">
      <xdr:nvSpPr>
        <xdr:cNvPr id="256" name="給与水準   （国との比較）平均値テキスト"/>
        <xdr:cNvSpPr txBox="1"/>
      </xdr:nvSpPr>
      <xdr:spPr>
        <a:xfrm>
          <a:off x="15409545" y="13793470"/>
          <a:ext cx="75184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83</xdr:row>
      <xdr:rowOff>30480</xdr:rowOff>
    </xdr:from>
    <xdr:to xmlns:xdr="http://schemas.openxmlformats.org/drawingml/2006/spreadsheetDrawing">
      <xdr:col>81</xdr:col>
      <xdr:colOff>95250</xdr:colOff>
      <xdr:row>83</xdr:row>
      <xdr:rowOff>129540</xdr:rowOff>
    </xdr:to>
    <xdr:sp macro="" textlink="">
      <xdr:nvSpPr>
        <xdr:cNvPr id="257" name="フローチャート: 判断 256"/>
        <xdr:cNvSpPr/>
      </xdr:nvSpPr>
      <xdr:spPr>
        <a:xfrm>
          <a:off x="15276195" y="139446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85</xdr:row>
      <xdr:rowOff>48260</xdr:rowOff>
    </xdr:from>
    <xdr:to xmlns:xdr="http://schemas.openxmlformats.org/drawingml/2006/spreadsheetDrawing">
      <xdr:col>77</xdr:col>
      <xdr:colOff>44450</xdr:colOff>
      <xdr:row>85</xdr:row>
      <xdr:rowOff>81280</xdr:rowOff>
    </xdr:to>
    <xdr:cxnSp macro="">
      <xdr:nvCxnSpPr>
        <xdr:cNvPr id="258" name="直線コネクタ 257"/>
        <xdr:cNvCxnSpPr/>
      </xdr:nvCxnSpPr>
      <xdr:spPr>
        <a:xfrm flipV="1">
          <a:off x="13767435" y="14297660"/>
          <a:ext cx="79883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83</xdr:row>
      <xdr:rowOff>13335</xdr:rowOff>
    </xdr:from>
    <xdr:to xmlns:xdr="http://schemas.openxmlformats.org/drawingml/2006/spreadsheetDrawing">
      <xdr:col>77</xdr:col>
      <xdr:colOff>95250</xdr:colOff>
      <xdr:row>83</xdr:row>
      <xdr:rowOff>112395</xdr:rowOff>
    </xdr:to>
    <xdr:sp macro="" textlink="">
      <xdr:nvSpPr>
        <xdr:cNvPr id="259" name="フローチャート: 判断 258"/>
        <xdr:cNvSpPr/>
      </xdr:nvSpPr>
      <xdr:spPr>
        <a:xfrm>
          <a:off x="14521815" y="139274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122555</xdr:rowOff>
    </xdr:from>
    <xdr:ext cx="736600" cy="242570"/>
    <xdr:sp macro="" textlink="">
      <xdr:nvSpPr>
        <xdr:cNvPr id="260" name="テキスト ボックス 259"/>
        <xdr:cNvSpPr txBox="1"/>
      </xdr:nvSpPr>
      <xdr:spPr>
        <a:xfrm>
          <a:off x="14227175" y="13701395"/>
          <a:ext cx="7366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81280</xdr:rowOff>
    </xdr:from>
    <xdr:to xmlns:xdr="http://schemas.openxmlformats.org/drawingml/2006/spreadsheetDrawing">
      <xdr:col>72</xdr:col>
      <xdr:colOff>188595</xdr:colOff>
      <xdr:row>85</xdr:row>
      <xdr:rowOff>132080</xdr:rowOff>
    </xdr:to>
    <xdr:cxnSp macro="">
      <xdr:nvCxnSpPr>
        <xdr:cNvPr id="261" name="直線コネクタ 260"/>
        <xdr:cNvCxnSpPr/>
      </xdr:nvCxnSpPr>
      <xdr:spPr>
        <a:xfrm flipV="1">
          <a:off x="12976860" y="14330680"/>
          <a:ext cx="79057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80645</xdr:rowOff>
    </xdr:from>
    <xdr:to xmlns:xdr="http://schemas.openxmlformats.org/drawingml/2006/spreadsheetDrawing">
      <xdr:col>73</xdr:col>
      <xdr:colOff>44450</xdr:colOff>
      <xdr:row>84</xdr:row>
      <xdr:rowOff>12700</xdr:rowOff>
    </xdr:to>
    <xdr:sp macro="" textlink="">
      <xdr:nvSpPr>
        <xdr:cNvPr id="262" name="フローチャート: 判断 261"/>
        <xdr:cNvSpPr/>
      </xdr:nvSpPr>
      <xdr:spPr>
        <a:xfrm>
          <a:off x="13731240" y="139947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22225</xdr:rowOff>
    </xdr:from>
    <xdr:ext cx="751840" cy="253365"/>
    <xdr:sp macro="" textlink="">
      <xdr:nvSpPr>
        <xdr:cNvPr id="263" name="テキスト ボックス 262"/>
        <xdr:cNvSpPr txBox="1"/>
      </xdr:nvSpPr>
      <xdr:spPr>
        <a:xfrm>
          <a:off x="13421995" y="1376870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31115</xdr:rowOff>
    </xdr:from>
    <xdr:to xmlns:xdr="http://schemas.openxmlformats.org/drawingml/2006/spreadsheetDrawing">
      <xdr:col>68</xdr:col>
      <xdr:colOff>152400</xdr:colOff>
      <xdr:row>85</xdr:row>
      <xdr:rowOff>132080</xdr:rowOff>
    </xdr:to>
    <xdr:cxnSp macro="">
      <xdr:nvCxnSpPr>
        <xdr:cNvPr id="264" name="直線コネクタ 263"/>
        <xdr:cNvCxnSpPr/>
      </xdr:nvCxnSpPr>
      <xdr:spPr>
        <a:xfrm>
          <a:off x="12171680" y="14280515"/>
          <a:ext cx="80518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97155</xdr:rowOff>
    </xdr:from>
    <xdr:to xmlns:xdr="http://schemas.openxmlformats.org/drawingml/2006/spreadsheetDrawing">
      <xdr:col>68</xdr:col>
      <xdr:colOff>188595</xdr:colOff>
      <xdr:row>84</xdr:row>
      <xdr:rowOff>29210</xdr:rowOff>
    </xdr:to>
    <xdr:sp macro="" textlink="">
      <xdr:nvSpPr>
        <xdr:cNvPr id="265" name="フローチャート: 判断 264"/>
        <xdr:cNvSpPr/>
      </xdr:nvSpPr>
      <xdr:spPr>
        <a:xfrm>
          <a:off x="12926060" y="1401127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82</xdr:row>
      <xdr:rowOff>39370</xdr:rowOff>
    </xdr:from>
    <xdr:ext cx="762000" cy="253365"/>
    <xdr:sp macro="" textlink="">
      <xdr:nvSpPr>
        <xdr:cNvPr id="266" name="テキスト ボックス 265"/>
        <xdr:cNvSpPr txBox="1"/>
      </xdr:nvSpPr>
      <xdr:spPr>
        <a:xfrm>
          <a:off x="12635865" y="13785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97155</xdr:rowOff>
    </xdr:from>
    <xdr:to xmlns:xdr="http://schemas.openxmlformats.org/drawingml/2006/spreadsheetDrawing">
      <xdr:col>64</xdr:col>
      <xdr:colOff>152400</xdr:colOff>
      <xdr:row>84</xdr:row>
      <xdr:rowOff>29210</xdr:rowOff>
    </xdr:to>
    <xdr:sp macro="" textlink="">
      <xdr:nvSpPr>
        <xdr:cNvPr id="267" name="フローチャート: 判断 266"/>
        <xdr:cNvSpPr/>
      </xdr:nvSpPr>
      <xdr:spPr>
        <a:xfrm>
          <a:off x="12120880" y="140112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39370</xdr:rowOff>
    </xdr:from>
    <xdr:ext cx="762000" cy="253365"/>
    <xdr:sp macro="" textlink="">
      <xdr:nvSpPr>
        <xdr:cNvPr id="268" name="テキスト ボックス 267"/>
        <xdr:cNvSpPr txBox="1"/>
      </xdr:nvSpPr>
      <xdr:spPr>
        <a:xfrm>
          <a:off x="11832590" y="13785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3205"/>
    <xdr:sp macro="" textlink="">
      <xdr:nvSpPr>
        <xdr:cNvPr id="269" name="テキスト ボックス 268"/>
        <xdr:cNvSpPr txBox="1"/>
      </xdr:nvSpPr>
      <xdr:spPr>
        <a:xfrm>
          <a:off x="15125700" y="15457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3205"/>
    <xdr:sp macro="" textlink="">
      <xdr:nvSpPr>
        <xdr:cNvPr id="270" name="テキスト ボックス 269"/>
        <xdr:cNvSpPr txBox="1"/>
      </xdr:nvSpPr>
      <xdr:spPr>
        <a:xfrm>
          <a:off x="14371320" y="15457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3205"/>
    <xdr:sp macro="" textlink="">
      <xdr:nvSpPr>
        <xdr:cNvPr id="271" name="テキスト ボックス 270"/>
        <xdr:cNvSpPr txBox="1"/>
      </xdr:nvSpPr>
      <xdr:spPr>
        <a:xfrm>
          <a:off x="13578840" y="15457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1840" cy="243205"/>
    <xdr:sp macro="" textlink="">
      <xdr:nvSpPr>
        <xdr:cNvPr id="272" name="テキスト ボックス 271"/>
        <xdr:cNvSpPr txBox="1"/>
      </xdr:nvSpPr>
      <xdr:spPr>
        <a:xfrm>
          <a:off x="12781915" y="1545780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3205"/>
    <xdr:sp macro="" textlink="">
      <xdr:nvSpPr>
        <xdr:cNvPr id="273" name="テキスト ボックス 272"/>
        <xdr:cNvSpPr txBox="1"/>
      </xdr:nvSpPr>
      <xdr:spPr>
        <a:xfrm>
          <a:off x="11976735" y="15457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165735</xdr:rowOff>
    </xdr:from>
    <xdr:to xmlns:xdr="http://schemas.openxmlformats.org/drawingml/2006/spreadsheetDrawing">
      <xdr:col>81</xdr:col>
      <xdr:colOff>95250</xdr:colOff>
      <xdr:row>85</xdr:row>
      <xdr:rowOff>97155</xdr:rowOff>
    </xdr:to>
    <xdr:sp macro="" textlink="">
      <xdr:nvSpPr>
        <xdr:cNvPr id="274" name="楕円 273"/>
        <xdr:cNvSpPr/>
      </xdr:nvSpPr>
      <xdr:spPr>
        <a:xfrm>
          <a:off x="15276195" y="142474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138430</xdr:rowOff>
    </xdr:from>
    <xdr:ext cx="751840" cy="253365"/>
    <xdr:sp macro="" textlink="">
      <xdr:nvSpPr>
        <xdr:cNvPr id="275" name="給与水準   （国との比較）該当値テキスト"/>
        <xdr:cNvSpPr txBox="1"/>
      </xdr:nvSpPr>
      <xdr:spPr>
        <a:xfrm>
          <a:off x="15409545" y="1422019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84</xdr:row>
      <xdr:rowOff>165735</xdr:rowOff>
    </xdr:from>
    <xdr:to xmlns:xdr="http://schemas.openxmlformats.org/drawingml/2006/spreadsheetDrawing">
      <xdr:col>77</xdr:col>
      <xdr:colOff>95250</xdr:colOff>
      <xdr:row>85</xdr:row>
      <xdr:rowOff>97155</xdr:rowOff>
    </xdr:to>
    <xdr:sp macro="" textlink="">
      <xdr:nvSpPr>
        <xdr:cNvPr id="276" name="楕円 275"/>
        <xdr:cNvSpPr/>
      </xdr:nvSpPr>
      <xdr:spPr>
        <a:xfrm>
          <a:off x="14521815" y="142474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82550</xdr:rowOff>
    </xdr:from>
    <xdr:ext cx="736600" cy="253365"/>
    <xdr:sp macro="" textlink="">
      <xdr:nvSpPr>
        <xdr:cNvPr id="277" name="テキスト ボックス 276"/>
        <xdr:cNvSpPr txBox="1"/>
      </xdr:nvSpPr>
      <xdr:spPr>
        <a:xfrm>
          <a:off x="14227175" y="143319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31750</xdr:rowOff>
    </xdr:from>
    <xdr:to xmlns:xdr="http://schemas.openxmlformats.org/drawingml/2006/spreadsheetDrawing">
      <xdr:col>73</xdr:col>
      <xdr:colOff>44450</xdr:colOff>
      <xdr:row>85</xdr:row>
      <xdr:rowOff>130810</xdr:rowOff>
    </xdr:to>
    <xdr:sp macro="" textlink="">
      <xdr:nvSpPr>
        <xdr:cNvPr id="278" name="楕円 277"/>
        <xdr:cNvSpPr/>
      </xdr:nvSpPr>
      <xdr:spPr>
        <a:xfrm>
          <a:off x="13731240" y="1428115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116205</xdr:rowOff>
    </xdr:from>
    <xdr:ext cx="751840" cy="253365"/>
    <xdr:sp macro="" textlink="">
      <xdr:nvSpPr>
        <xdr:cNvPr id="279" name="テキスト ボックス 278"/>
        <xdr:cNvSpPr txBox="1"/>
      </xdr:nvSpPr>
      <xdr:spPr>
        <a:xfrm>
          <a:off x="13421995" y="1436560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82550</xdr:rowOff>
    </xdr:from>
    <xdr:to xmlns:xdr="http://schemas.openxmlformats.org/drawingml/2006/spreadsheetDrawing">
      <xdr:col>68</xdr:col>
      <xdr:colOff>188595</xdr:colOff>
      <xdr:row>86</xdr:row>
      <xdr:rowOff>14605</xdr:rowOff>
    </xdr:to>
    <xdr:sp macro="" textlink="">
      <xdr:nvSpPr>
        <xdr:cNvPr id="280" name="楕円 279"/>
        <xdr:cNvSpPr/>
      </xdr:nvSpPr>
      <xdr:spPr>
        <a:xfrm>
          <a:off x="12926060" y="1433195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167005</xdr:rowOff>
    </xdr:from>
    <xdr:ext cx="762000" cy="252730"/>
    <xdr:sp macro="" textlink="">
      <xdr:nvSpPr>
        <xdr:cNvPr id="281" name="テキスト ボックス 280"/>
        <xdr:cNvSpPr txBox="1"/>
      </xdr:nvSpPr>
      <xdr:spPr>
        <a:xfrm>
          <a:off x="12635865" y="144164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149225</xdr:rowOff>
    </xdr:from>
    <xdr:to xmlns:xdr="http://schemas.openxmlformats.org/drawingml/2006/spreadsheetDrawing">
      <xdr:col>64</xdr:col>
      <xdr:colOff>152400</xdr:colOff>
      <xdr:row>85</xdr:row>
      <xdr:rowOff>80645</xdr:rowOff>
    </xdr:to>
    <xdr:sp macro="" textlink="">
      <xdr:nvSpPr>
        <xdr:cNvPr id="282" name="楕円 281"/>
        <xdr:cNvSpPr/>
      </xdr:nvSpPr>
      <xdr:spPr>
        <a:xfrm>
          <a:off x="12120880" y="14230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66040</xdr:rowOff>
    </xdr:from>
    <xdr:ext cx="762000" cy="243205"/>
    <xdr:sp macro="" textlink="">
      <xdr:nvSpPr>
        <xdr:cNvPr id="283" name="テキスト ボックス 282"/>
        <xdr:cNvSpPr txBox="1"/>
      </xdr:nvSpPr>
      <xdr:spPr>
        <a:xfrm>
          <a:off x="11832590" y="143154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4" name="正方形/長方形 283"/>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2980" cy="302260"/>
    <xdr:sp macro="" textlink="">
      <xdr:nvSpPr>
        <xdr:cNvPr id="285" name="テキスト ボックス 284"/>
        <xdr:cNvSpPr txBox="1"/>
      </xdr:nvSpPr>
      <xdr:spPr>
        <a:xfrm>
          <a:off x="12026265" y="8983980"/>
          <a:ext cx="225298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0840" cy="345440"/>
    <xdr:sp macro="" textlink="">
      <xdr:nvSpPr>
        <xdr:cNvPr id="286" name="テキスト ボックス 285"/>
        <xdr:cNvSpPr txBox="1"/>
      </xdr:nvSpPr>
      <xdr:spPr>
        <a:xfrm>
          <a:off x="14164945" y="8959215"/>
          <a:ext cx="164084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7" name="正方形/長方形 286"/>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8" name="正方形/長方形 287"/>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89" name="正方形/長方形 288"/>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0" name="正方形/長方形 289"/>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1" name="正方形/長方形 290"/>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2" name="正方形/長方形 291"/>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5" name="正方形/長方形 294"/>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6" name="テキスト ボックス 295"/>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本市は、県内最大の行政区域を有しており、他団体と比較し職員数が多くなる状況にあるが、島根県平均を下回る状況となっている。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また、類似団体と比較しても下回っているが、近年公共サービスにおける住民ニーズが多様化してきており、それに伴う業務量と職員数のバランスを確保するため、一定の人員を確保するものとしている。安定した市民サービスの提供を目的とし、事務事業の見直し等を行いながら、引き続き適切な定員の確保に努めることと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39725" cy="220345"/>
    <xdr:sp macro="" textlink="">
      <xdr:nvSpPr>
        <xdr:cNvPr id="297" name="テキスト ボックス 296"/>
        <xdr:cNvSpPr txBox="1"/>
      </xdr:nvSpPr>
      <xdr:spPr>
        <a:xfrm>
          <a:off x="11510645" y="918908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1840" cy="243205"/>
    <xdr:sp macro="" textlink="">
      <xdr:nvSpPr>
        <xdr:cNvPr id="299" name="テキスト ボックス 298"/>
        <xdr:cNvSpPr txBox="1"/>
      </xdr:nvSpPr>
      <xdr:spPr>
        <a:xfrm>
          <a:off x="10870565" y="1159573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0" name="直線コネクタ 299"/>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1840" cy="253365"/>
    <xdr:sp macro="" textlink="">
      <xdr:nvSpPr>
        <xdr:cNvPr id="301" name="テキスト ボックス 300"/>
        <xdr:cNvSpPr txBox="1"/>
      </xdr:nvSpPr>
      <xdr:spPr>
        <a:xfrm>
          <a:off x="10870565" y="1120267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2" name="直線コネクタ 301"/>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1840" cy="253365"/>
    <xdr:sp macro="" textlink="">
      <xdr:nvSpPr>
        <xdr:cNvPr id="303" name="テキスト ボックス 302"/>
        <xdr:cNvSpPr txBox="1"/>
      </xdr:nvSpPr>
      <xdr:spPr>
        <a:xfrm>
          <a:off x="10870565" y="1080897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4" name="直線コネクタ 303"/>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1840" cy="253365"/>
    <xdr:sp macro="" textlink="">
      <xdr:nvSpPr>
        <xdr:cNvPr id="305" name="テキスト ボックス 304"/>
        <xdr:cNvSpPr txBox="1"/>
      </xdr:nvSpPr>
      <xdr:spPr>
        <a:xfrm>
          <a:off x="10870565" y="1041590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6" name="直線コネクタ 305"/>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1840" cy="253365"/>
    <xdr:sp macro="" textlink="">
      <xdr:nvSpPr>
        <xdr:cNvPr id="307" name="テキスト ボックス 306"/>
        <xdr:cNvSpPr txBox="1"/>
      </xdr:nvSpPr>
      <xdr:spPr>
        <a:xfrm>
          <a:off x="10870565" y="1002284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08" name="直線コネクタ 307"/>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1840" cy="252730"/>
    <xdr:sp macro="" textlink="">
      <xdr:nvSpPr>
        <xdr:cNvPr id="309" name="テキスト ボックス 308"/>
        <xdr:cNvSpPr txBox="1"/>
      </xdr:nvSpPr>
      <xdr:spPr>
        <a:xfrm>
          <a:off x="10870565" y="9629140"/>
          <a:ext cx="751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0" name="直線コネクタ 309"/>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88265</xdr:rowOff>
    </xdr:from>
    <xdr:to xmlns:xdr="http://schemas.openxmlformats.org/drawingml/2006/spreadsheetDrawing">
      <xdr:col>81</xdr:col>
      <xdr:colOff>44450</xdr:colOff>
      <xdr:row>68</xdr:row>
      <xdr:rowOff>13335</xdr:rowOff>
    </xdr:to>
    <xdr:cxnSp macro="">
      <xdr:nvCxnSpPr>
        <xdr:cNvPr id="312" name="直線コネクタ 311"/>
        <xdr:cNvCxnSpPr/>
      </xdr:nvCxnSpPr>
      <xdr:spPr>
        <a:xfrm flipV="1">
          <a:off x="15320645" y="9979025"/>
          <a:ext cx="0" cy="1433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153035</xdr:rowOff>
    </xdr:from>
    <xdr:ext cx="751840" cy="253365"/>
    <xdr:sp macro="" textlink="">
      <xdr:nvSpPr>
        <xdr:cNvPr id="313" name="定員管理の状況最小値テキスト"/>
        <xdr:cNvSpPr txBox="1"/>
      </xdr:nvSpPr>
      <xdr:spPr>
        <a:xfrm>
          <a:off x="15409545" y="1138491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13335</xdr:rowOff>
    </xdr:from>
    <xdr:to xmlns:xdr="http://schemas.openxmlformats.org/drawingml/2006/spreadsheetDrawing">
      <xdr:col>81</xdr:col>
      <xdr:colOff>133350</xdr:colOff>
      <xdr:row>68</xdr:row>
      <xdr:rowOff>13335</xdr:rowOff>
    </xdr:to>
    <xdr:cxnSp macro="">
      <xdr:nvCxnSpPr>
        <xdr:cNvPr id="314" name="直線コネクタ 313"/>
        <xdr:cNvCxnSpPr/>
      </xdr:nvCxnSpPr>
      <xdr:spPr>
        <a:xfrm>
          <a:off x="15252700" y="114128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5080</xdr:rowOff>
    </xdr:from>
    <xdr:ext cx="751840" cy="253365"/>
    <xdr:sp macro="" textlink="">
      <xdr:nvSpPr>
        <xdr:cNvPr id="315" name="定員管理の状況最大値テキスト"/>
        <xdr:cNvSpPr txBox="1"/>
      </xdr:nvSpPr>
      <xdr:spPr>
        <a:xfrm>
          <a:off x="15409545" y="972820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88265</xdr:rowOff>
    </xdr:from>
    <xdr:to xmlns:xdr="http://schemas.openxmlformats.org/drawingml/2006/spreadsheetDrawing">
      <xdr:col>81</xdr:col>
      <xdr:colOff>133350</xdr:colOff>
      <xdr:row>59</xdr:row>
      <xdr:rowOff>88265</xdr:rowOff>
    </xdr:to>
    <xdr:cxnSp macro="">
      <xdr:nvCxnSpPr>
        <xdr:cNvPr id="316" name="直線コネクタ 315"/>
        <xdr:cNvCxnSpPr/>
      </xdr:nvCxnSpPr>
      <xdr:spPr>
        <a:xfrm>
          <a:off x="15252700" y="99790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50800</xdr:rowOff>
    </xdr:from>
    <xdr:to xmlns:xdr="http://schemas.openxmlformats.org/drawingml/2006/spreadsheetDrawing">
      <xdr:col>81</xdr:col>
      <xdr:colOff>44450</xdr:colOff>
      <xdr:row>60</xdr:row>
      <xdr:rowOff>54610</xdr:rowOff>
    </xdr:to>
    <xdr:cxnSp macro="">
      <xdr:nvCxnSpPr>
        <xdr:cNvPr id="317" name="直線コネクタ 316"/>
        <xdr:cNvCxnSpPr/>
      </xdr:nvCxnSpPr>
      <xdr:spPr>
        <a:xfrm>
          <a:off x="14566265" y="10109200"/>
          <a:ext cx="7543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165100</xdr:rowOff>
    </xdr:from>
    <xdr:ext cx="751840" cy="243205"/>
    <xdr:sp macro="" textlink="">
      <xdr:nvSpPr>
        <xdr:cNvPr id="318" name="定員管理の状況平均値テキスト"/>
        <xdr:cNvSpPr txBox="1"/>
      </xdr:nvSpPr>
      <xdr:spPr>
        <a:xfrm>
          <a:off x="15409545" y="10055860"/>
          <a:ext cx="75184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24765</xdr:rowOff>
    </xdr:from>
    <xdr:to xmlns:xdr="http://schemas.openxmlformats.org/drawingml/2006/spreadsheetDrawing">
      <xdr:col>81</xdr:col>
      <xdr:colOff>95250</xdr:colOff>
      <xdr:row>60</xdr:row>
      <xdr:rowOff>124460</xdr:rowOff>
    </xdr:to>
    <xdr:sp macro="" textlink="">
      <xdr:nvSpPr>
        <xdr:cNvPr id="319" name="フローチャート: 判断 318"/>
        <xdr:cNvSpPr/>
      </xdr:nvSpPr>
      <xdr:spPr>
        <a:xfrm>
          <a:off x="15276195" y="100831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60</xdr:row>
      <xdr:rowOff>41275</xdr:rowOff>
    </xdr:from>
    <xdr:to xmlns:xdr="http://schemas.openxmlformats.org/drawingml/2006/spreadsheetDrawing">
      <xdr:col>77</xdr:col>
      <xdr:colOff>44450</xdr:colOff>
      <xdr:row>60</xdr:row>
      <xdr:rowOff>50800</xdr:rowOff>
    </xdr:to>
    <xdr:cxnSp macro="">
      <xdr:nvCxnSpPr>
        <xdr:cNvPr id="320" name="直線コネクタ 319"/>
        <xdr:cNvCxnSpPr/>
      </xdr:nvCxnSpPr>
      <xdr:spPr>
        <a:xfrm>
          <a:off x="13767435" y="10099675"/>
          <a:ext cx="79883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20955</xdr:rowOff>
    </xdr:from>
    <xdr:to xmlns:xdr="http://schemas.openxmlformats.org/drawingml/2006/spreadsheetDrawing">
      <xdr:col>77</xdr:col>
      <xdr:colOff>95250</xdr:colOff>
      <xdr:row>60</xdr:row>
      <xdr:rowOff>120015</xdr:rowOff>
    </xdr:to>
    <xdr:sp macro="" textlink="">
      <xdr:nvSpPr>
        <xdr:cNvPr id="321" name="フローチャート: 判断 320"/>
        <xdr:cNvSpPr/>
      </xdr:nvSpPr>
      <xdr:spPr>
        <a:xfrm>
          <a:off x="14521815" y="100793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106045</xdr:rowOff>
    </xdr:from>
    <xdr:ext cx="736600" cy="243205"/>
    <xdr:sp macro="" textlink="">
      <xdr:nvSpPr>
        <xdr:cNvPr id="322" name="テキスト ボックス 321"/>
        <xdr:cNvSpPr txBox="1"/>
      </xdr:nvSpPr>
      <xdr:spPr>
        <a:xfrm>
          <a:off x="14227175" y="10164445"/>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36195</xdr:rowOff>
    </xdr:from>
    <xdr:to xmlns:xdr="http://schemas.openxmlformats.org/drawingml/2006/spreadsheetDrawing">
      <xdr:col>72</xdr:col>
      <xdr:colOff>188595</xdr:colOff>
      <xdr:row>60</xdr:row>
      <xdr:rowOff>41275</xdr:rowOff>
    </xdr:to>
    <xdr:cxnSp macro="">
      <xdr:nvCxnSpPr>
        <xdr:cNvPr id="323" name="直線コネクタ 322"/>
        <xdr:cNvCxnSpPr/>
      </xdr:nvCxnSpPr>
      <xdr:spPr>
        <a:xfrm>
          <a:off x="12976860" y="10094595"/>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19685</xdr:rowOff>
    </xdr:from>
    <xdr:to xmlns:xdr="http://schemas.openxmlformats.org/drawingml/2006/spreadsheetDrawing">
      <xdr:col>73</xdr:col>
      <xdr:colOff>44450</xdr:colOff>
      <xdr:row>60</xdr:row>
      <xdr:rowOff>118745</xdr:rowOff>
    </xdr:to>
    <xdr:sp macro="" textlink="">
      <xdr:nvSpPr>
        <xdr:cNvPr id="324" name="フローチャート: 判断 323"/>
        <xdr:cNvSpPr/>
      </xdr:nvSpPr>
      <xdr:spPr>
        <a:xfrm>
          <a:off x="13731240" y="100780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104775</xdr:rowOff>
    </xdr:from>
    <xdr:ext cx="751840" cy="243205"/>
    <xdr:sp macro="" textlink="">
      <xdr:nvSpPr>
        <xdr:cNvPr id="325" name="テキスト ボックス 324"/>
        <xdr:cNvSpPr txBox="1"/>
      </xdr:nvSpPr>
      <xdr:spPr>
        <a:xfrm>
          <a:off x="13421995" y="1016317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31750</xdr:rowOff>
    </xdr:from>
    <xdr:to xmlns:xdr="http://schemas.openxmlformats.org/drawingml/2006/spreadsheetDrawing">
      <xdr:col>68</xdr:col>
      <xdr:colOff>152400</xdr:colOff>
      <xdr:row>60</xdr:row>
      <xdr:rowOff>36195</xdr:rowOff>
    </xdr:to>
    <xdr:cxnSp macro="">
      <xdr:nvCxnSpPr>
        <xdr:cNvPr id="326" name="直線コネクタ 325"/>
        <xdr:cNvCxnSpPr/>
      </xdr:nvCxnSpPr>
      <xdr:spPr>
        <a:xfrm>
          <a:off x="12171680" y="10090150"/>
          <a:ext cx="8051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15875</xdr:rowOff>
    </xdr:from>
    <xdr:to xmlns:xdr="http://schemas.openxmlformats.org/drawingml/2006/spreadsheetDrawing">
      <xdr:col>68</xdr:col>
      <xdr:colOff>188595</xdr:colOff>
      <xdr:row>60</xdr:row>
      <xdr:rowOff>114935</xdr:rowOff>
    </xdr:to>
    <xdr:sp macro="" textlink="">
      <xdr:nvSpPr>
        <xdr:cNvPr id="327" name="フローチャート: 判断 326"/>
        <xdr:cNvSpPr/>
      </xdr:nvSpPr>
      <xdr:spPr>
        <a:xfrm>
          <a:off x="12926060" y="100742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60</xdr:row>
      <xdr:rowOff>99695</xdr:rowOff>
    </xdr:from>
    <xdr:ext cx="762000" cy="252730"/>
    <xdr:sp macro="" textlink="">
      <xdr:nvSpPr>
        <xdr:cNvPr id="328" name="テキスト ボックス 327"/>
        <xdr:cNvSpPr txBox="1"/>
      </xdr:nvSpPr>
      <xdr:spPr>
        <a:xfrm>
          <a:off x="12635865" y="101580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63500</xdr:rowOff>
    </xdr:from>
    <xdr:to xmlns:xdr="http://schemas.openxmlformats.org/drawingml/2006/spreadsheetDrawing">
      <xdr:col>64</xdr:col>
      <xdr:colOff>152400</xdr:colOff>
      <xdr:row>60</xdr:row>
      <xdr:rowOff>163195</xdr:rowOff>
    </xdr:to>
    <xdr:sp macro="" textlink="">
      <xdr:nvSpPr>
        <xdr:cNvPr id="329" name="フローチャート: 判断 328"/>
        <xdr:cNvSpPr/>
      </xdr:nvSpPr>
      <xdr:spPr>
        <a:xfrm>
          <a:off x="12120880" y="10121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148590</xdr:rowOff>
    </xdr:from>
    <xdr:ext cx="762000" cy="243205"/>
    <xdr:sp macro="" textlink="">
      <xdr:nvSpPr>
        <xdr:cNvPr id="330" name="テキスト ボックス 329"/>
        <xdr:cNvSpPr txBox="1"/>
      </xdr:nvSpPr>
      <xdr:spPr>
        <a:xfrm>
          <a:off x="11832590" y="102069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3205"/>
    <xdr:sp macro="" textlink="">
      <xdr:nvSpPr>
        <xdr:cNvPr id="331" name="テキスト ボックス 330"/>
        <xdr:cNvSpPr txBox="1"/>
      </xdr:nvSpPr>
      <xdr:spPr>
        <a:xfrm>
          <a:off x="15125700" y="117322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3205"/>
    <xdr:sp macro="" textlink="">
      <xdr:nvSpPr>
        <xdr:cNvPr id="332" name="テキスト ボックス 331"/>
        <xdr:cNvSpPr txBox="1"/>
      </xdr:nvSpPr>
      <xdr:spPr>
        <a:xfrm>
          <a:off x="14371320" y="117322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3205"/>
    <xdr:sp macro="" textlink="">
      <xdr:nvSpPr>
        <xdr:cNvPr id="333" name="テキスト ボックス 332"/>
        <xdr:cNvSpPr txBox="1"/>
      </xdr:nvSpPr>
      <xdr:spPr>
        <a:xfrm>
          <a:off x="13578840" y="117322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1840" cy="243205"/>
    <xdr:sp macro="" textlink="">
      <xdr:nvSpPr>
        <xdr:cNvPr id="334" name="テキスト ボックス 333"/>
        <xdr:cNvSpPr txBox="1"/>
      </xdr:nvSpPr>
      <xdr:spPr>
        <a:xfrm>
          <a:off x="12781915" y="1173226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3205"/>
    <xdr:sp macro="" textlink="">
      <xdr:nvSpPr>
        <xdr:cNvPr id="335" name="テキスト ボックス 334"/>
        <xdr:cNvSpPr txBox="1"/>
      </xdr:nvSpPr>
      <xdr:spPr>
        <a:xfrm>
          <a:off x="11976735" y="117322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5080</xdr:rowOff>
    </xdr:from>
    <xdr:to xmlns:xdr="http://schemas.openxmlformats.org/drawingml/2006/spreadsheetDrawing">
      <xdr:col>81</xdr:col>
      <xdr:colOff>95250</xdr:colOff>
      <xdr:row>60</xdr:row>
      <xdr:rowOff>104775</xdr:rowOff>
    </xdr:to>
    <xdr:sp macro="" textlink="">
      <xdr:nvSpPr>
        <xdr:cNvPr id="336" name="楕円 335"/>
        <xdr:cNvSpPr/>
      </xdr:nvSpPr>
      <xdr:spPr>
        <a:xfrm>
          <a:off x="15276195" y="100634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20955</xdr:rowOff>
    </xdr:from>
    <xdr:ext cx="751840" cy="253365"/>
    <xdr:sp macro="" textlink="">
      <xdr:nvSpPr>
        <xdr:cNvPr id="337" name="定員管理の状況該当値テキスト"/>
        <xdr:cNvSpPr txBox="1"/>
      </xdr:nvSpPr>
      <xdr:spPr>
        <a:xfrm>
          <a:off x="15409545" y="991171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60</xdr:row>
      <xdr:rowOff>1270</xdr:rowOff>
    </xdr:from>
    <xdr:to xmlns:xdr="http://schemas.openxmlformats.org/drawingml/2006/spreadsheetDrawing">
      <xdr:col>77</xdr:col>
      <xdr:colOff>95250</xdr:colOff>
      <xdr:row>60</xdr:row>
      <xdr:rowOff>100330</xdr:rowOff>
    </xdr:to>
    <xdr:sp macro="" textlink="">
      <xdr:nvSpPr>
        <xdr:cNvPr id="338" name="楕円 337"/>
        <xdr:cNvSpPr/>
      </xdr:nvSpPr>
      <xdr:spPr>
        <a:xfrm>
          <a:off x="14521815" y="100596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110490</xdr:rowOff>
    </xdr:from>
    <xdr:ext cx="736600" cy="253365"/>
    <xdr:sp macro="" textlink="">
      <xdr:nvSpPr>
        <xdr:cNvPr id="339" name="テキスト ボックス 338"/>
        <xdr:cNvSpPr txBox="1"/>
      </xdr:nvSpPr>
      <xdr:spPr>
        <a:xfrm>
          <a:off x="14227175" y="98336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160020</xdr:rowOff>
    </xdr:from>
    <xdr:to xmlns:xdr="http://schemas.openxmlformats.org/drawingml/2006/spreadsheetDrawing">
      <xdr:col>73</xdr:col>
      <xdr:colOff>44450</xdr:colOff>
      <xdr:row>60</xdr:row>
      <xdr:rowOff>91440</xdr:rowOff>
    </xdr:to>
    <xdr:sp macro="" textlink="">
      <xdr:nvSpPr>
        <xdr:cNvPr id="340" name="楕円 339"/>
        <xdr:cNvSpPr/>
      </xdr:nvSpPr>
      <xdr:spPr>
        <a:xfrm>
          <a:off x="13731240" y="1005078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100965</xdr:rowOff>
    </xdr:from>
    <xdr:ext cx="751840" cy="253365"/>
    <xdr:sp macro="" textlink="">
      <xdr:nvSpPr>
        <xdr:cNvPr id="341" name="テキスト ボックス 340"/>
        <xdr:cNvSpPr txBox="1"/>
      </xdr:nvSpPr>
      <xdr:spPr>
        <a:xfrm>
          <a:off x="13421995" y="982408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153670</xdr:rowOff>
    </xdr:from>
    <xdr:to xmlns:xdr="http://schemas.openxmlformats.org/drawingml/2006/spreadsheetDrawing">
      <xdr:col>68</xdr:col>
      <xdr:colOff>188595</xdr:colOff>
      <xdr:row>60</xdr:row>
      <xdr:rowOff>85725</xdr:rowOff>
    </xdr:to>
    <xdr:sp macro="" textlink="">
      <xdr:nvSpPr>
        <xdr:cNvPr id="342" name="楕円 341"/>
        <xdr:cNvSpPr/>
      </xdr:nvSpPr>
      <xdr:spPr>
        <a:xfrm>
          <a:off x="12926060" y="1004443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58</xdr:row>
      <xdr:rowOff>95250</xdr:rowOff>
    </xdr:from>
    <xdr:ext cx="762000" cy="253365"/>
    <xdr:sp macro="" textlink="">
      <xdr:nvSpPr>
        <xdr:cNvPr id="343" name="テキスト ボックス 342"/>
        <xdr:cNvSpPr txBox="1"/>
      </xdr:nvSpPr>
      <xdr:spPr>
        <a:xfrm>
          <a:off x="12635865" y="98183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149860</xdr:rowOff>
    </xdr:from>
    <xdr:to xmlns:xdr="http://schemas.openxmlformats.org/drawingml/2006/spreadsheetDrawing">
      <xdr:col>64</xdr:col>
      <xdr:colOff>152400</xdr:colOff>
      <xdr:row>60</xdr:row>
      <xdr:rowOff>81280</xdr:rowOff>
    </xdr:to>
    <xdr:sp macro="" textlink="">
      <xdr:nvSpPr>
        <xdr:cNvPr id="344" name="楕円 343"/>
        <xdr:cNvSpPr/>
      </xdr:nvSpPr>
      <xdr:spPr>
        <a:xfrm>
          <a:off x="12120880" y="10040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91440</xdr:rowOff>
    </xdr:from>
    <xdr:ext cx="762000" cy="243205"/>
    <xdr:sp macro="" textlink="">
      <xdr:nvSpPr>
        <xdr:cNvPr id="345" name="テキスト ボックス 344"/>
        <xdr:cNvSpPr txBox="1"/>
      </xdr:nvSpPr>
      <xdr:spPr>
        <a:xfrm>
          <a:off x="11832590" y="98145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6" name="正方形/長方形 345"/>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595755" cy="302260"/>
    <xdr:sp macro="" textlink="">
      <xdr:nvSpPr>
        <xdr:cNvPr id="347" name="テキスト ボックス 346"/>
        <xdr:cNvSpPr txBox="1"/>
      </xdr:nvSpPr>
      <xdr:spPr>
        <a:xfrm>
          <a:off x="12313285" y="5258435"/>
          <a:ext cx="159575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0840" cy="350520"/>
    <xdr:sp macro="" textlink="">
      <xdr:nvSpPr>
        <xdr:cNvPr id="348" name="テキスト ボックス 347"/>
        <xdr:cNvSpPr txBox="1"/>
      </xdr:nvSpPr>
      <xdr:spPr>
        <a:xfrm>
          <a:off x="13877925" y="5234305"/>
          <a:ext cx="164084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49" name="正方形/長方形 348"/>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0" name="正方形/長方形 349"/>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1" name="正方形/長方形 350"/>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2" name="正方形/長方形 351"/>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3" name="正方形/長方形 352"/>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4" name="正方形/長方形 353"/>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5" name="正方形/長方形 354"/>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6" name="正方形/長方形 355"/>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7" name="正方形/長方形 356"/>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58" name="テキスト ボックス 357"/>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分子のうち元利償還金については、令</a:t>
          </a:r>
          <a:r>
            <a:rPr kumimoji="1" lang="ja-JP" altLang="en-US" sz="1300">
              <a:solidFill>
                <a:schemeClr val="tx1"/>
              </a:solidFill>
              <a:latin typeface="ＭＳ Ｐゴシック"/>
              <a:ea typeface="ＭＳ Ｐゴシック"/>
            </a:rPr>
            <a:t>和</a:t>
          </a:r>
          <a:r>
            <a:rPr kumimoji="1" lang="ja-JP" altLang="en-US" sz="1300">
              <a:solidFill>
                <a:schemeClr val="tx1"/>
              </a:solidFill>
              <a:latin typeface="ＭＳ Ｐゴシック"/>
              <a:ea typeface="ＭＳ Ｐゴシック"/>
            </a:rPr>
            <a:t>7</a:t>
          </a:r>
          <a:r>
            <a:rPr kumimoji="1" lang="ja-JP" altLang="en-US" sz="1300">
              <a:solidFill>
                <a:schemeClr val="tx1"/>
              </a:solidFill>
              <a:latin typeface="ＭＳ Ｐゴシック"/>
              <a:ea typeface="ＭＳ Ｐゴシック"/>
            </a:rPr>
            <a:t>年度</a:t>
          </a:r>
          <a:r>
            <a:rPr kumimoji="1" lang="ja-JP" altLang="en-US" sz="1300">
              <a:latin typeface="ＭＳ Ｐゴシック"/>
              <a:ea typeface="ＭＳ Ｐゴシック"/>
            </a:rPr>
            <a:t>策定の中期財政計画では今後減少し、</a:t>
          </a:r>
          <a:r>
            <a:rPr kumimoji="1" lang="ja-JP" altLang="en-US" sz="1300">
              <a:solidFill>
                <a:schemeClr val="tx1"/>
              </a:solidFill>
              <a:latin typeface="ＭＳ Ｐゴシック"/>
              <a:ea typeface="ＭＳ Ｐゴシック"/>
            </a:rPr>
            <a:t>その後は現在実施されている益田川左岸南部土地区画整理事業等</a:t>
          </a:r>
          <a:r>
            <a:rPr kumimoji="1" lang="ja-JP" altLang="en-US" sz="1250">
              <a:solidFill>
                <a:schemeClr val="tx1"/>
              </a:solidFill>
              <a:latin typeface="ＭＳ Ｐゴシック"/>
              <a:ea typeface="ＭＳ Ｐゴシック"/>
            </a:rPr>
            <a:t>大型事業</a:t>
          </a:r>
          <a:r>
            <a:rPr kumimoji="1" lang="ja-JP" altLang="en-US" sz="1250">
              <a:solidFill>
                <a:schemeClr val="tx1"/>
              </a:solidFill>
              <a:latin typeface="ＭＳ Ｐゴシック"/>
              <a:ea typeface="ＭＳ Ｐゴシック"/>
            </a:rPr>
            <a:t>に係る起債の元利償還金の増が影響し</a:t>
          </a:r>
          <a:r>
            <a:rPr kumimoji="1" lang="ja-JP" altLang="en-US" sz="1250">
              <a:solidFill>
                <a:schemeClr val="tx1"/>
              </a:solidFill>
              <a:latin typeface="ＭＳ Ｐゴシック"/>
              <a:ea typeface="ＭＳ Ｐゴシック"/>
            </a:rPr>
            <a:t>、</a:t>
          </a:r>
          <a:r>
            <a:rPr kumimoji="1" lang="ja-JP" altLang="en-US" sz="1250">
              <a:solidFill>
                <a:schemeClr val="tx1"/>
              </a:solidFill>
              <a:latin typeface="ＭＳ Ｐゴシック"/>
              <a:ea typeface="ＭＳ Ｐゴシック"/>
            </a:rPr>
            <a:t>比率が</a:t>
          </a:r>
          <a:r>
            <a:rPr kumimoji="1" lang="ja-JP" altLang="en-US" sz="1250">
              <a:solidFill>
                <a:schemeClr val="tx1"/>
              </a:solidFill>
              <a:latin typeface="ＭＳ Ｐゴシック"/>
              <a:ea typeface="ＭＳ Ｐゴシック"/>
            </a:rPr>
            <a:t>上昇に転じる</a:t>
          </a:r>
          <a:r>
            <a:rPr kumimoji="1" lang="ja-JP" altLang="en-US" sz="1250">
              <a:solidFill>
                <a:schemeClr val="tx1"/>
              </a:solidFill>
              <a:latin typeface="ＭＳ Ｐゴシック"/>
              <a:ea typeface="ＭＳ Ｐゴシック"/>
            </a:rPr>
            <a:t>見込みである。</a:t>
          </a:r>
          <a:endParaRPr kumimoji="1" lang="ja-JP" altLang="en-US" sz="1250">
            <a:solidFill>
              <a:schemeClr val="tx1"/>
            </a:solidFill>
            <a:latin typeface="ＭＳ Ｐゴシック"/>
            <a:ea typeface="ＭＳ Ｐゴシック"/>
          </a:endParaRPr>
        </a:p>
        <a:p>
          <a:r>
            <a:rPr kumimoji="1" lang="ja-JP" altLang="en-US" sz="1250">
              <a:solidFill>
                <a:schemeClr val="tx1"/>
              </a:solidFill>
              <a:latin typeface="ＭＳ Ｐゴシック"/>
              <a:ea typeface="ＭＳ Ｐゴシック"/>
            </a:rPr>
            <a:t>　人口減少等の影</a:t>
          </a:r>
          <a:r>
            <a:rPr kumimoji="1" lang="ja-JP" altLang="en-US" sz="1250">
              <a:solidFill>
                <a:sysClr val="windowText" lastClr="000000"/>
              </a:solidFill>
              <a:latin typeface="ＭＳ Ｐゴシック"/>
              <a:ea typeface="ＭＳ Ｐゴシック"/>
            </a:rPr>
            <a:t>響により、今後も標準財政規模は減少傾向が続くと予想されるため、分母については減少していくことが見込まれる。</a:t>
          </a:r>
          <a:endParaRPr kumimoji="1" lang="ja-JP" altLang="en-US" sz="1250">
            <a:solidFill>
              <a:sysClr val="windowText" lastClr="000000"/>
            </a:solidFill>
            <a:latin typeface="ＭＳ Ｐゴシック"/>
            <a:ea typeface="ＭＳ Ｐゴシック"/>
          </a:endParaRPr>
        </a:p>
        <a:p>
          <a:r>
            <a:rPr kumimoji="1" lang="ja-JP" altLang="en-US" sz="1250">
              <a:latin typeface="ＭＳ Ｐゴシック"/>
              <a:ea typeface="ＭＳ Ｐゴシック"/>
            </a:rPr>
            <a:t>　引き続き事業精査を行い、地方債発行額縮減や比率改善に努めていきたい。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88290" cy="219710"/>
    <xdr:sp macro="" textlink="">
      <xdr:nvSpPr>
        <xdr:cNvPr id="359" name="テキスト ボックス 358"/>
        <xdr:cNvSpPr txBox="1"/>
      </xdr:nvSpPr>
      <xdr:spPr>
        <a:xfrm>
          <a:off x="11510645" y="5463540"/>
          <a:ext cx="28829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0" name="直線コネクタ 359"/>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1840" cy="243205"/>
    <xdr:sp macro="" textlink="">
      <xdr:nvSpPr>
        <xdr:cNvPr id="361" name="テキスト ボックス 360"/>
        <xdr:cNvSpPr txBox="1"/>
      </xdr:nvSpPr>
      <xdr:spPr>
        <a:xfrm>
          <a:off x="10870565" y="787082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128905</xdr:rowOff>
    </xdr:from>
    <xdr:to xmlns:xdr="http://schemas.openxmlformats.org/drawingml/2006/spreadsheetDrawing">
      <xdr:col>85</xdr:col>
      <xdr:colOff>95250</xdr:colOff>
      <xdr:row>45</xdr:row>
      <xdr:rowOff>128905</xdr:rowOff>
    </xdr:to>
    <xdr:cxnSp macro="">
      <xdr:nvCxnSpPr>
        <xdr:cNvPr id="362" name="直線コネクタ 361"/>
        <xdr:cNvCxnSpPr/>
      </xdr:nvCxnSpPr>
      <xdr:spPr>
        <a:xfrm>
          <a:off x="1154874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156845</xdr:rowOff>
    </xdr:from>
    <xdr:ext cx="751840" cy="253365"/>
    <xdr:sp macro="" textlink="">
      <xdr:nvSpPr>
        <xdr:cNvPr id="363" name="テキスト ボックス 362"/>
        <xdr:cNvSpPr txBox="1"/>
      </xdr:nvSpPr>
      <xdr:spPr>
        <a:xfrm>
          <a:off x="10870565" y="753300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127000</xdr:rowOff>
    </xdr:from>
    <xdr:to xmlns:xdr="http://schemas.openxmlformats.org/drawingml/2006/spreadsheetDrawing">
      <xdr:col>85</xdr:col>
      <xdr:colOff>95250</xdr:colOff>
      <xdr:row>43</xdr:row>
      <xdr:rowOff>127000</xdr:rowOff>
    </xdr:to>
    <xdr:cxnSp macro="">
      <xdr:nvCxnSpPr>
        <xdr:cNvPr id="364" name="直線コネクタ 363"/>
        <xdr:cNvCxnSpPr/>
      </xdr:nvCxnSpPr>
      <xdr:spPr>
        <a:xfrm>
          <a:off x="1154874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154940</xdr:rowOff>
    </xdr:from>
    <xdr:ext cx="751840" cy="253365"/>
    <xdr:sp macro="" textlink="">
      <xdr:nvSpPr>
        <xdr:cNvPr id="365" name="テキスト ボックス 364"/>
        <xdr:cNvSpPr txBox="1"/>
      </xdr:nvSpPr>
      <xdr:spPr>
        <a:xfrm>
          <a:off x="10870565" y="719582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125095</xdr:rowOff>
    </xdr:from>
    <xdr:to xmlns:xdr="http://schemas.openxmlformats.org/drawingml/2006/spreadsheetDrawing">
      <xdr:col>85</xdr:col>
      <xdr:colOff>95250</xdr:colOff>
      <xdr:row>41</xdr:row>
      <xdr:rowOff>125095</xdr:rowOff>
    </xdr:to>
    <xdr:cxnSp macro="">
      <xdr:nvCxnSpPr>
        <xdr:cNvPr id="366" name="直線コネクタ 365"/>
        <xdr:cNvCxnSpPr/>
      </xdr:nvCxnSpPr>
      <xdr:spPr>
        <a:xfrm>
          <a:off x="1154874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153035</xdr:rowOff>
    </xdr:from>
    <xdr:ext cx="751840" cy="253365"/>
    <xdr:sp macro="" textlink="">
      <xdr:nvSpPr>
        <xdr:cNvPr id="367" name="テキスト ボックス 366"/>
        <xdr:cNvSpPr txBox="1"/>
      </xdr:nvSpPr>
      <xdr:spPr>
        <a:xfrm>
          <a:off x="10870565" y="685863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123825</xdr:rowOff>
    </xdr:from>
    <xdr:to xmlns:xdr="http://schemas.openxmlformats.org/drawingml/2006/spreadsheetDrawing">
      <xdr:col>85</xdr:col>
      <xdr:colOff>95250</xdr:colOff>
      <xdr:row>39</xdr:row>
      <xdr:rowOff>123825</xdr:rowOff>
    </xdr:to>
    <xdr:cxnSp macro="">
      <xdr:nvCxnSpPr>
        <xdr:cNvPr id="368" name="直線コネクタ 367"/>
        <xdr:cNvCxnSpPr/>
      </xdr:nvCxnSpPr>
      <xdr:spPr>
        <a:xfrm>
          <a:off x="1154874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151765</xdr:rowOff>
    </xdr:from>
    <xdr:ext cx="751840" cy="253365"/>
    <xdr:sp macro="" textlink="">
      <xdr:nvSpPr>
        <xdr:cNvPr id="369" name="テキスト ボックス 368"/>
        <xdr:cNvSpPr txBox="1"/>
      </xdr:nvSpPr>
      <xdr:spPr>
        <a:xfrm>
          <a:off x="10870565" y="652208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121920</xdr:rowOff>
    </xdr:from>
    <xdr:to xmlns:xdr="http://schemas.openxmlformats.org/drawingml/2006/spreadsheetDrawing">
      <xdr:col>85</xdr:col>
      <xdr:colOff>95250</xdr:colOff>
      <xdr:row>37</xdr:row>
      <xdr:rowOff>121920</xdr:rowOff>
    </xdr:to>
    <xdr:cxnSp macro="">
      <xdr:nvCxnSpPr>
        <xdr:cNvPr id="370" name="直線コネクタ 369"/>
        <xdr:cNvCxnSpPr/>
      </xdr:nvCxnSpPr>
      <xdr:spPr>
        <a:xfrm>
          <a:off x="1154874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150495</xdr:rowOff>
    </xdr:from>
    <xdr:ext cx="751840" cy="253365"/>
    <xdr:sp macro="" textlink="">
      <xdr:nvSpPr>
        <xdr:cNvPr id="371" name="テキスト ボックス 370"/>
        <xdr:cNvSpPr txBox="1"/>
      </xdr:nvSpPr>
      <xdr:spPr>
        <a:xfrm>
          <a:off x="10870565" y="618553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119380</xdr:rowOff>
    </xdr:from>
    <xdr:to xmlns:xdr="http://schemas.openxmlformats.org/drawingml/2006/spreadsheetDrawing">
      <xdr:col>85</xdr:col>
      <xdr:colOff>95250</xdr:colOff>
      <xdr:row>35</xdr:row>
      <xdr:rowOff>119380</xdr:rowOff>
    </xdr:to>
    <xdr:cxnSp macro="">
      <xdr:nvCxnSpPr>
        <xdr:cNvPr id="372" name="直線コネクタ 371"/>
        <xdr:cNvCxnSpPr/>
      </xdr:nvCxnSpPr>
      <xdr:spPr>
        <a:xfrm>
          <a:off x="1154874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148590</xdr:rowOff>
    </xdr:from>
    <xdr:ext cx="751840" cy="243205"/>
    <xdr:sp macro="" textlink="">
      <xdr:nvSpPr>
        <xdr:cNvPr id="373" name="テキスト ボックス 372"/>
        <xdr:cNvSpPr txBox="1"/>
      </xdr:nvSpPr>
      <xdr:spPr>
        <a:xfrm>
          <a:off x="10870565" y="584835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4" name="直線コネクタ 373"/>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5"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153035</xdr:rowOff>
    </xdr:from>
    <xdr:to xmlns:xdr="http://schemas.openxmlformats.org/drawingml/2006/spreadsheetDrawing">
      <xdr:col>81</xdr:col>
      <xdr:colOff>44450</xdr:colOff>
      <xdr:row>44</xdr:row>
      <xdr:rowOff>161925</xdr:rowOff>
    </xdr:to>
    <xdr:cxnSp macro="">
      <xdr:nvCxnSpPr>
        <xdr:cNvPr id="376" name="直線コネクタ 375"/>
        <xdr:cNvCxnSpPr/>
      </xdr:nvCxnSpPr>
      <xdr:spPr>
        <a:xfrm flipV="1">
          <a:off x="15320645" y="6020435"/>
          <a:ext cx="0" cy="1517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133985</xdr:rowOff>
    </xdr:from>
    <xdr:ext cx="751840" cy="253365"/>
    <xdr:sp macro="" textlink="">
      <xdr:nvSpPr>
        <xdr:cNvPr id="377" name="公債費負担の状況最小値テキスト"/>
        <xdr:cNvSpPr txBox="1"/>
      </xdr:nvSpPr>
      <xdr:spPr>
        <a:xfrm>
          <a:off x="15409545" y="751014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161925</xdr:rowOff>
    </xdr:from>
    <xdr:to xmlns:xdr="http://schemas.openxmlformats.org/drawingml/2006/spreadsheetDrawing">
      <xdr:col>81</xdr:col>
      <xdr:colOff>133350</xdr:colOff>
      <xdr:row>44</xdr:row>
      <xdr:rowOff>161925</xdr:rowOff>
    </xdr:to>
    <xdr:cxnSp macro="">
      <xdr:nvCxnSpPr>
        <xdr:cNvPr id="378" name="直線コネクタ 377"/>
        <xdr:cNvCxnSpPr/>
      </xdr:nvCxnSpPr>
      <xdr:spPr>
        <a:xfrm>
          <a:off x="15252700" y="75380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70485</xdr:rowOff>
    </xdr:from>
    <xdr:ext cx="751840" cy="243205"/>
    <xdr:sp macro="" textlink="">
      <xdr:nvSpPr>
        <xdr:cNvPr id="379" name="公債費負担の状況最大値テキスト"/>
        <xdr:cNvSpPr txBox="1"/>
      </xdr:nvSpPr>
      <xdr:spPr>
        <a:xfrm>
          <a:off x="15409545" y="577024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153035</xdr:rowOff>
    </xdr:from>
    <xdr:to xmlns:xdr="http://schemas.openxmlformats.org/drawingml/2006/spreadsheetDrawing">
      <xdr:col>81</xdr:col>
      <xdr:colOff>133350</xdr:colOff>
      <xdr:row>35</xdr:row>
      <xdr:rowOff>153035</xdr:rowOff>
    </xdr:to>
    <xdr:cxnSp macro="">
      <xdr:nvCxnSpPr>
        <xdr:cNvPr id="380" name="直線コネクタ 379"/>
        <xdr:cNvCxnSpPr/>
      </xdr:nvCxnSpPr>
      <xdr:spPr>
        <a:xfrm>
          <a:off x="15252700" y="60204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47625</xdr:rowOff>
    </xdr:from>
    <xdr:to xmlns:xdr="http://schemas.openxmlformats.org/drawingml/2006/spreadsheetDrawing">
      <xdr:col>81</xdr:col>
      <xdr:colOff>44450</xdr:colOff>
      <xdr:row>42</xdr:row>
      <xdr:rowOff>80645</xdr:rowOff>
    </xdr:to>
    <xdr:cxnSp macro="">
      <xdr:nvCxnSpPr>
        <xdr:cNvPr id="381" name="直線コネクタ 380"/>
        <xdr:cNvCxnSpPr/>
      </xdr:nvCxnSpPr>
      <xdr:spPr>
        <a:xfrm flipV="1">
          <a:off x="14566265" y="7088505"/>
          <a:ext cx="7543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1905</xdr:rowOff>
    </xdr:from>
    <xdr:ext cx="751840" cy="253365"/>
    <xdr:sp macro="" textlink="">
      <xdr:nvSpPr>
        <xdr:cNvPr id="382" name="公債費負担の状況平均値テキスト"/>
        <xdr:cNvSpPr txBox="1"/>
      </xdr:nvSpPr>
      <xdr:spPr>
        <a:xfrm>
          <a:off x="15409545" y="6707505"/>
          <a:ext cx="75184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153035</xdr:rowOff>
    </xdr:from>
    <xdr:to xmlns:xdr="http://schemas.openxmlformats.org/drawingml/2006/spreadsheetDrawing">
      <xdr:col>81</xdr:col>
      <xdr:colOff>95250</xdr:colOff>
      <xdr:row>41</xdr:row>
      <xdr:rowOff>85090</xdr:rowOff>
    </xdr:to>
    <xdr:sp macro="" textlink="">
      <xdr:nvSpPr>
        <xdr:cNvPr id="383" name="フローチャート: 判断 382"/>
        <xdr:cNvSpPr/>
      </xdr:nvSpPr>
      <xdr:spPr>
        <a:xfrm>
          <a:off x="15276195" y="68586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42</xdr:row>
      <xdr:rowOff>80645</xdr:rowOff>
    </xdr:from>
    <xdr:to xmlns:xdr="http://schemas.openxmlformats.org/drawingml/2006/spreadsheetDrawing">
      <xdr:col>77</xdr:col>
      <xdr:colOff>44450</xdr:colOff>
      <xdr:row>42</xdr:row>
      <xdr:rowOff>126365</xdr:rowOff>
    </xdr:to>
    <xdr:cxnSp macro="">
      <xdr:nvCxnSpPr>
        <xdr:cNvPr id="384" name="直線コネクタ 383"/>
        <xdr:cNvCxnSpPr/>
      </xdr:nvCxnSpPr>
      <xdr:spPr>
        <a:xfrm flipV="1">
          <a:off x="13767435" y="7121525"/>
          <a:ext cx="79883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153035</xdr:rowOff>
    </xdr:from>
    <xdr:to xmlns:xdr="http://schemas.openxmlformats.org/drawingml/2006/spreadsheetDrawing">
      <xdr:col>77</xdr:col>
      <xdr:colOff>95250</xdr:colOff>
      <xdr:row>41</xdr:row>
      <xdr:rowOff>85090</xdr:rowOff>
    </xdr:to>
    <xdr:sp macro="" textlink="">
      <xdr:nvSpPr>
        <xdr:cNvPr id="385" name="フローチャート: 判断 384"/>
        <xdr:cNvSpPr/>
      </xdr:nvSpPr>
      <xdr:spPr>
        <a:xfrm>
          <a:off x="14521815" y="68586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95250</xdr:rowOff>
    </xdr:from>
    <xdr:ext cx="736600" cy="253365"/>
    <xdr:sp macro="" textlink="">
      <xdr:nvSpPr>
        <xdr:cNvPr id="386" name="テキスト ボックス 385"/>
        <xdr:cNvSpPr txBox="1"/>
      </xdr:nvSpPr>
      <xdr:spPr>
        <a:xfrm>
          <a:off x="14227175" y="66332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126365</xdr:rowOff>
    </xdr:from>
    <xdr:to xmlns:xdr="http://schemas.openxmlformats.org/drawingml/2006/spreadsheetDrawing">
      <xdr:col>72</xdr:col>
      <xdr:colOff>188595</xdr:colOff>
      <xdr:row>43</xdr:row>
      <xdr:rowOff>71120</xdr:rowOff>
    </xdr:to>
    <xdr:cxnSp macro="">
      <xdr:nvCxnSpPr>
        <xdr:cNvPr id="387" name="直線コネクタ 386"/>
        <xdr:cNvCxnSpPr/>
      </xdr:nvCxnSpPr>
      <xdr:spPr>
        <a:xfrm flipV="1">
          <a:off x="12976860" y="7167245"/>
          <a:ext cx="790575"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130175</xdr:rowOff>
    </xdr:from>
    <xdr:to xmlns:xdr="http://schemas.openxmlformats.org/drawingml/2006/spreadsheetDrawing">
      <xdr:col>73</xdr:col>
      <xdr:colOff>44450</xdr:colOff>
      <xdr:row>41</xdr:row>
      <xdr:rowOff>61595</xdr:rowOff>
    </xdr:to>
    <xdr:sp macro="" textlink="">
      <xdr:nvSpPr>
        <xdr:cNvPr id="388" name="フローチャート: 判断 387"/>
        <xdr:cNvSpPr/>
      </xdr:nvSpPr>
      <xdr:spPr>
        <a:xfrm>
          <a:off x="13731240" y="68357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73025</xdr:rowOff>
    </xdr:from>
    <xdr:ext cx="751840" cy="253365"/>
    <xdr:sp macro="" textlink="">
      <xdr:nvSpPr>
        <xdr:cNvPr id="389" name="テキスト ボックス 388"/>
        <xdr:cNvSpPr txBox="1"/>
      </xdr:nvSpPr>
      <xdr:spPr>
        <a:xfrm>
          <a:off x="13421995" y="661098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71120</xdr:rowOff>
    </xdr:from>
    <xdr:to xmlns:xdr="http://schemas.openxmlformats.org/drawingml/2006/spreadsheetDrawing">
      <xdr:col>68</xdr:col>
      <xdr:colOff>152400</xdr:colOff>
      <xdr:row>44</xdr:row>
      <xdr:rowOff>15875</xdr:rowOff>
    </xdr:to>
    <xdr:cxnSp macro="">
      <xdr:nvCxnSpPr>
        <xdr:cNvPr id="390" name="直線コネクタ 389"/>
        <xdr:cNvCxnSpPr/>
      </xdr:nvCxnSpPr>
      <xdr:spPr>
        <a:xfrm flipV="1">
          <a:off x="12171680" y="7279640"/>
          <a:ext cx="80518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153035</xdr:rowOff>
    </xdr:from>
    <xdr:to xmlns:xdr="http://schemas.openxmlformats.org/drawingml/2006/spreadsheetDrawing">
      <xdr:col>68</xdr:col>
      <xdr:colOff>188595</xdr:colOff>
      <xdr:row>41</xdr:row>
      <xdr:rowOff>85090</xdr:rowOff>
    </xdr:to>
    <xdr:sp macro="" textlink="">
      <xdr:nvSpPr>
        <xdr:cNvPr id="391" name="フローチャート: 判断 390"/>
        <xdr:cNvSpPr/>
      </xdr:nvSpPr>
      <xdr:spPr>
        <a:xfrm>
          <a:off x="12926060" y="685863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95250</xdr:rowOff>
    </xdr:from>
    <xdr:ext cx="762000" cy="253365"/>
    <xdr:sp macro="" textlink="">
      <xdr:nvSpPr>
        <xdr:cNvPr id="392" name="テキスト ボックス 391"/>
        <xdr:cNvSpPr txBox="1"/>
      </xdr:nvSpPr>
      <xdr:spPr>
        <a:xfrm>
          <a:off x="12635865" y="6633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29845</xdr:rowOff>
    </xdr:to>
    <xdr:sp macro="" textlink="">
      <xdr:nvSpPr>
        <xdr:cNvPr id="393" name="フローチャート: 判断 392"/>
        <xdr:cNvSpPr/>
      </xdr:nvSpPr>
      <xdr:spPr>
        <a:xfrm>
          <a:off x="12120880" y="6971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39370</xdr:rowOff>
    </xdr:from>
    <xdr:ext cx="762000" cy="253365"/>
    <xdr:sp macro="" textlink="">
      <xdr:nvSpPr>
        <xdr:cNvPr id="394" name="テキスト ボックス 393"/>
        <xdr:cNvSpPr txBox="1"/>
      </xdr:nvSpPr>
      <xdr:spPr>
        <a:xfrm>
          <a:off x="11832590" y="6744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3205"/>
    <xdr:sp macro="" textlink="">
      <xdr:nvSpPr>
        <xdr:cNvPr id="395" name="テキスト ボックス 394"/>
        <xdr:cNvSpPr txBox="1"/>
      </xdr:nvSpPr>
      <xdr:spPr>
        <a:xfrm>
          <a:off x="15125700" y="8007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3205"/>
    <xdr:sp macro="" textlink="">
      <xdr:nvSpPr>
        <xdr:cNvPr id="396" name="テキスト ボックス 395"/>
        <xdr:cNvSpPr txBox="1"/>
      </xdr:nvSpPr>
      <xdr:spPr>
        <a:xfrm>
          <a:off x="14371320" y="8007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3205"/>
    <xdr:sp macro="" textlink="">
      <xdr:nvSpPr>
        <xdr:cNvPr id="397" name="テキスト ボックス 396"/>
        <xdr:cNvSpPr txBox="1"/>
      </xdr:nvSpPr>
      <xdr:spPr>
        <a:xfrm>
          <a:off x="13578840" y="8007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1840" cy="243205"/>
    <xdr:sp macro="" textlink="">
      <xdr:nvSpPr>
        <xdr:cNvPr id="398" name="テキスト ボックス 397"/>
        <xdr:cNvSpPr txBox="1"/>
      </xdr:nvSpPr>
      <xdr:spPr>
        <a:xfrm>
          <a:off x="12781915" y="800735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3205"/>
    <xdr:sp macro="" textlink="">
      <xdr:nvSpPr>
        <xdr:cNvPr id="399" name="テキスト ボックス 398"/>
        <xdr:cNvSpPr txBox="1"/>
      </xdr:nvSpPr>
      <xdr:spPr>
        <a:xfrm>
          <a:off x="11976735" y="8007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165100</xdr:rowOff>
    </xdr:from>
    <xdr:to xmlns:xdr="http://schemas.openxmlformats.org/drawingml/2006/spreadsheetDrawing">
      <xdr:col>81</xdr:col>
      <xdr:colOff>95250</xdr:colOff>
      <xdr:row>42</xdr:row>
      <xdr:rowOff>96520</xdr:rowOff>
    </xdr:to>
    <xdr:sp macro="" textlink="">
      <xdr:nvSpPr>
        <xdr:cNvPr id="400" name="楕円 399"/>
        <xdr:cNvSpPr/>
      </xdr:nvSpPr>
      <xdr:spPr>
        <a:xfrm>
          <a:off x="15276195" y="70383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137795</xdr:rowOff>
    </xdr:from>
    <xdr:ext cx="751840" cy="253365"/>
    <xdr:sp macro="" textlink="">
      <xdr:nvSpPr>
        <xdr:cNvPr id="401" name="公債費負担の状況該当値テキスト"/>
        <xdr:cNvSpPr txBox="1"/>
      </xdr:nvSpPr>
      <xdr:spPr>
        <a:xfrm>
          <a:off x="15409545" y="701103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42</xdr:row>
      <xdr:rowOff>31115</xdr:rowOff>
    </xdr:from>
    <xdr:to xmlns:xdr="http://schemas.openxmlformats.org/drawingml/2006/spreadsheetDrawing">
      <xdr:col>77</xdr:col>
      <xdr:colOff>95250</xdr:colOff>
      <xdr:row>42</xdr:row>
      <xdr:rowOff>130175</xdr:rowOff>
    </xdr:to>
    <xdr:sp macro="" textlink="">
      <xdr:nvSpPr>
        <xdr:cNvPr id="402" name="楕円 401"/>
        <xdr:cNvSpPr/>
      </xdr:nvSpPr>
      <xdr:spPr>
        <a:xfrm>
          <a:off x="14521815" y="70719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116205</xdr:rowOff>
    </xdr:from>
    <xdr:ext cx="736600" cy="253365"/>
    <xdr:sp macro="" textlink="">
      <xdr:nvSpPr>
        <xdr:cNvPr id="403" name="テキスト ボックス 402"/>
        <xdr:cNvSpPr txBox="1"/>
      </xdr:nvSpPr>
      <xdr:spPr>
        <a:xfrm>
          <a:off x="14227175" y="71570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76200</xdr:rowOff>
    </xdr:from>
    <xdr:to xmlns:xdr="http://schemas.openxmlformats.org/drawingml/2006/spreadsheetDrawing">
      <xdr:col>73</xdr:col>
      <xdr:colOff>44450</xdr:colOff>
      <xdr:row>43</xdr:row>
      <xdr:rowOff>7620</xdr:rowOff>
    </xdr:to>
    <xdr:sp macro="" textlink="">
      <xdr:nvSpPr>
        <xdr:cNvPr id="404" name="楕円 403"/>
        <xdr:cNvSpPr/>
      </xdr:nvSpPr>
      <xdr:spPr>
        <a:xfrm>
          <a:off x="13731240" y="711708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161290</xdr:rowOff>
    </xdr:from>
    <xdr:ext cx="751840" cy="243205"/>
    <xdr:sp macro="" textlink="">
      <xdr:nvSpPr>
        <xdr:cNvPr id="405" name="テキスト ボックス 404"/>
        <xdr:cNvSpPr txBox="1"/>
      </xdr:nvSpPr>
      <xdr:spPr>
        <a:xfrm>
          <a:off x="13421995" y="720217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20955</xdr:rowOff>
    </xdr:from>
    <xdr:to xmlns:xdr="http://schemas.openxmlformats.org/drawingml/2006/spreadsheetDrawing">
      <xdr:col>68</xdr:col>
      <xdr:colOff>188595</xdr:colOff>
      <xdr:row>43</xdr:row>
      <xdr:rowOff>120015</xdr:rowOff>
    </xdr:to>
    <xdr:sp macro="" textlink="">
      <xdr:nvSpPr>
        <xdr:cNvPr id="406" name="楕円 405"/>
        <xdr:cNvSpPr/>
      </xdr:nvSpPr>
      <xdr:spPr>
        <a:xfrm>
          <a:off x="12926060" y="722947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43</xdr:row>
      <xdr:rowOff>106045</xdr:rowOff>
    </xdr:from>
    <xdr:ext cx="762000" cy="243205"/>
    <xdr:sp macro="" textlink="">
      <xdr:nvSpPr>
        <xdr:cNvPr id="407" name="テキスト ボックス 406"/>
        <xdr:cNvSpPr txBox="1"/>
      </xdr:nvSpPr>
      <xdr:spPr>
        <a:xfrm>
          <a:off x="12635865" y="73145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133350</xdr:rowOff>
    </xdr:from>
    <xdr:to xmlns:xdr="http://schemas.openxmlformats.org/drawingml/2006/spreadsheetDrawing">
      <xdr:col>64</xdr:col>
      <xdr:colOff>152400</xdr:colOff>
      <xdr:row>44</xdr:row>
      <xdr:rowOff>64770</xdr:rowOff>
    </xdr:to>
    <xdr:sp macro="" textlink="">
      <xdr:nvSpPr>
        <xdr:cNvPr id="408" name="楕円 407"/>
        <xdr:cNvSpPr/>
      </xdr:nvSpPr>
      <xdr:spPr>
        <a:xfrm>
          <a:off x="12120880" y="7341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50800</xdr:rowOff>
    </xdr:from>
    <xdr:ext cx="762000" cy="243205"/>
    <xdr:sp macro="" textlink="">
      <xdr:nvSpPr>
        <xdr:cNvPr id="409" name="テキスト ボックス 408"/>
        <xdr:cNvSpPr txBox="1"/>
      </xdr:nvSpPr>
      <xdr:spPr>
        <a:xfrm>
          <a:off x="11832590" y="74269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0" name="正方形/長方形 409"/>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28750" cy="302895"/>
    <xdr:sp macro="" textlink="">
      <xdr:nvSpPr>
        <xdr:cNvPr id="411" name="テキスト ボックス 410"/>
        <xdr:cNvSpPr txBox="1"/>
      </xdr:nvSpPr>
      <xdr:spPr>
        <a:xfrm>
          <a:off x="12396470" y="1533525"/>
          <a:ext cx="142875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0840" cy="351155"/>
    <xdr:sp macro="" textlink="">
      <xdr:nvSpPr>
        <xdr:cNvPr id="412" name="テキスト ボックス 411"/>
        <xdr:cNvSpPr txBox="1"/>
      </xdr:nvSpPr>
      <xdr:spPr>
        <a:xfrm>
          <a:off x="13794740" y="1508760"/>
          <a:ext cx="164084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9" name="正方形/長方形 418"/>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0" name="正方形/長方形 419"/>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2" name="テキスト ボックス 421"/>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分子においては、</a:t>
          </a:r>
          <a:r>
            <a:rPr kumimoji="1" lang="ja-JP" altLang="en-US" sz="1300">
              <a:solidFill>
                <a:schemeClr val="tx1"/>
              </a:solidFill>
              <a:latin typeface="ＭＳ Ｐゴシック"/>
              <a:ea typeface="ＭＳ Ｐゴシック"/>
            </a:rPr>
            <a:t>益田川左岸</a:t>
          </a:r>
          <a:r>
            <a:rPr kumimoji="1" lang="ja-JP" altLang="en-US" sz="1300">
              <a:solidFill>
                <a:schemeClr val="tx1"/>
              </a:solidFill>
              <a:latin typeface="ＭＳ Ｐゴシック"/>
              <a:ea typeface="ＭＳ Ｐゴシック"/>
            </a:rPr>
            <a:t>南部土地区画整理事業に係る公園の整備により、債務負担行為に基づく支出予定額は増となったが、第三セクター等改革推進債の繰上償還などもあり地方債現在高が大幅に減少したため、2.9％の減となった。</a:t>
          </a:r>
          <a:r>
            <a:rPr kumimoji="1" lang="ja-JP" altLang="en-US" sz="1300">
              <a:solidFill>
                <a:schemeClr val="tx1"/>
              </a:solidFill>
              <a:latin typeface="ＭＳ Ｐゴシック"/>
              <a:ea typeface="ＭＳ Ｐゴシック"/>
            </a:rPr>
            <a:t>分母では、</a:t>
          </a:r>
          <a:r>
            <a:rPr kumimoji="1" lang="ja-JP" altLang="en-US" sz="1300">
              <a:solidFill>
                <a:schemeClr val="tx1"/>
              </a:solidFill>
              <a:latin typeface="ＭＳ Ｐゴシック"/>
              <a:ea typeface="ＭＳ Ｐゴシック"/>
            </a:rPr>
            <a:t>普通交付税等の増により</a:t>
          </a:r>
          <a:r>
            <a:rPr kumimoji="1" lang="ja-JP" altLang="en-US" sz="1300">
              <a:solidFill>
                <a:schemeClr val="tx1"/>
              </a:solidFill>
              <a:latin typeface="ＭＳ Ｐゴシック"/>
              <a:ea typeface="ＭＳ Ｐゴシック"/>
            </a:rPr>
            <a:t>標準財政規模</a:t>
          </a:r>
          <a:r>
            <a:rPr kumimoji="1" lang="ja-JP" altLang="en-US" sz="1300">
              <a:solidFill>
                <a:schemeClr val="tx1"/>
              </a:solidFill>
              <a:latin typeface="ＭＳ Ｐゴシック"/>
              <a:ea typeface="ＭＳ Ｐゴシック"/>
            </a:rPr>
            <a:t>が増となったため</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2.2</a:t>
          </a:r>
          <a:r>
            <a:rPr kumimoji="1" lang="ja-JP" altLang="en-US" sz="1300">
              <a:solidFill>
                <a:schemeClr val="tx1"/>
              </a:solidFill>
              <a:latin typeface="ＭＳ Ｐゴシック"/>
              <a:ea typeface="ＭＳ Ｐゴシック"/>
            </a:rPr>
            <a:t>％増となった。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比率としては前年度比で</a:t>
          </a:r>
          <a:r>
            <a:rPr kumimoji="1" lang="ja-JP" altLang="en-US" sz="1300">
              <a:solidFill>
                <a:schemeClr val="tx1"/>
              </a:solidFill>
              <a:latin typeface="ＭＳ Ｐゴシック"/>
              <a:ea typeface="ＭＳ Ｐゴシック"/>
            </a:rPr>
            <a:t>3.4</a:t>
          </a:r>
          <a:r>
            <a:rPr kumimoji="1" lang="ja-JP" altLang="en-US" sz="1300">
              <a:solidFill>
                <a:schemeClr val="tx1"/>
              </a:solidFill>
              <a:latin typeface="ＭＳ Ｐゴシック"/>
              <a:ea typeface="ＭＳ Ｐゴシック"/>
            </a:rPr>
            <a:t>ポ</a:t>
          </a:r>
          <a:r>
            <a:rPr kumimoji="1" lang="ja-JP" altLang="en-US" sz="1300">
              <a:solidFill>
                <a:sysClr val="windowText" lastClr="000000"/>
              </a:solidFill>
              <a:latin typeface="ＭＳ Ｐゴシック"/>
              <a:ea typeface="ＭＳ Ｐゴシック"/>
            </a:rPr>
            <a:t>イントの改</a:t>
          </a:r>
          <a:r>
            <a:rPr kumimoji="1" lang="ja-JP" altLang="en-US" sz="1300">
              <a:latin typeface="ＭＳ Ｐゴシック"/>
              <a:ea typeface="ＭＳ Ｐゴシック"/>
            </a:rPr>
            <a:t>善となっているが、引き続き事業精査を行い地方債発行額を抑制し更なる比率の改善に努めていきたい。</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88290" cy="220345"/>
    <xdr:sp macro="" textlink="">
      <xdr:nvSpPr>
        <xdr:cNvPr id="423" name="テキスト ボックス 422"/>
        <xdr:cNvSpPr txBox="1"/>
      </xdr:nvSpPr>
      <xdr:spPr>
        <a:xfrm>
          <a:off x="11510645" y="1737995"/>
          <a:ext cx="2882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4" name="直線コネクタ 423"/>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1840" cy="243205"/>
    <xdr:sp macro="" textlink="">
      <xdr:nvSpPr>
        <xdr:cNvPr id="425" name="テキスト ボックス 424"/>
        <xdr:cNvSpPr txBox="1"/>
      </xdr:nvSpPr>
      <xdr:spPr>
        <a:xfrm>
          <a:off x="10870565" y="414528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26" name="直線コネクタ 425"/>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51840" cy="253365"/>
    <xdr:sp macro="" textlink="">
      <xdr:nvSpPr>
        <xdr:cNvPr id="427" name="テキスト ボックス 426"/>
        <xdr:cNvSpPr txBox="1"/>
      </xdr:nvSpPr>
      <xdr:spPr>
        <a:xfrm>
          <a:off x="10870565" y="375158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144780</xdr:rowOff>
    </xdr:from>
    <xdr:to xmlns:xdr="http://schemas.openxmlformats.org/drawingml/2006/spreadsheetDrawing">
      <xdr:col>85</xdr:col>
      <xdr:colOff>95250</xdr:colOff>
      <xdr:row>20</xdr:row>
      <xdr:rowOff>144780</xdr:rowOff>
    </xdr:to>
    <xdr:cxnSp macro="">
      <xdr:nvCxnSpPr>
        <xdr:cNvPr id="428" name="直線コネクタ 427"/>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51840" cy="253365"/>
    <xdr:sp macro="" textlink="">
      <xdr:nvSpPr>
        <xdr:cNvPr id="429" name="テキスト ボックス 428"/>
        <xdr:cNvSpPr txBox="1"/>
      </xdr:nvSpPr>
      <xdr:spPr>
        <a:xfrm>
          <a:off x="10870565" y="335851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86995</xdr:rowOff>
    </xdr:from>
    <xdr:to xmlns:xdr="http://schemas.openxmlformats.org/drawingml/2006/spreadsheetDrawing">
      <xdr:col>85</xdr:col>
      <xdr:colOff>95250</xdr:colOff>
      <xdr:row>18</xdr:row>
      <xdr:rowOff>86995</xdr:rowOff>
    </xdr:to>
    <xdr:cxnSp macro="">
      <xdr:nvCxnSpPr>
        <xdr:cNvPr id="430" name="直線コネクタ 429"/>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115570</xdr:rowOff>
    </xdr:from>
    <xdr:ext cx="751840" cy="253365"/>
    <xdr:sp macro="" textlink="">
      <xdr:nvSpPr>
        <xdr:cNvPr id="431" name="テキスト ボックス 430"/>
        <xdr:cNvSpPr txBox="1"/>
      </xdr:nvSpPr>
      <xdr:spPr>
        <a:xfrm>
          <a:off x="10870565" y="296545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2" name="直線コネクタ 431"/>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57785</xdr:rowOff>
    </xdr:from>
    <xdr:ext cx="751840" cy="253365"/>
    <xdr:sp macro="" textlink="">
      <xdr:nvSpPr>
        <xdr:cNvPr id="433" name="テキスト ボックス 432"/>
        <xdr:cNvSpPr txBox="1"/>
      </xdr:nvSpPr>
      <xdr:spPr>
        <a:xfrm>
          <a:off x="10870565" y="257238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138430</xdr:rowOff>
    </xdr:from>
    <xdr:to xmlns:xdr="http://schemas.openxmlformats.org/drawingml/2006/spreadsheetDrawing">
      <xdr:col>85</xdr:col>
      <xdr:colOff>95250</xdr:colOff>
      <xdr:row>13</xdr:row>
      <xdr:rowOff>138430</xdr:rowOff>
    </xdr:to>
    <xdr:cxnSp macro="">
      <xdr:nvCxnSpPr>
        <xdr:cNvPr id="434" name="直線コネクタ 433"/>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167005</xdr:rowOff>
    </xdr:from>
    <xdr:ext cx="751840" cy="252730"/>
    <xdr:sp macro="" textlink="">
      <xdr:nvSpPr>
        <xdr:cNvPr id="435" name="テキスト ボックス 434"/>
        <xdr:cNvSpPr txBox="1"/>
      </xdr:nvSpPr>
      <xdr:spPr>
        <a:xfrm>
          <a:off x="10870565" y="2178685"/>
          <a:ext cx="751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6" name="直線コネクタ 435"/>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7"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138430</xdr:rowOff>
    </xdr:from>
    <xdr:to xmlns:xdr="http://schemas.openxmlformats.org/drawingml/2006/spreadsheetDrawing">
      <xdr:col>81</xdr:col>
      <xdr:colOff>44450</xdr:colOff>
      <xdr:row>22</xdr:row>
      <xdr:rowOff>84455</xdr:rowOff>
    </xdr:to>
    <xdr:cxnSp macro="">
      <xdr:nvCxnSpPr>
        <xdr:cNvPr id="438" name="直線コネクタ 437"/>
        <xdr:cNvCxnSpPr/>
      </xdr:nvCxnSpPr>
      <xdr:spPr>
        <a:xfrm flipV="1">
          <a:off x="15320645" y="2317750"/>
          <a:ext cx="0" cy="1454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56515</xdr:rowOff>
    </xdr:from>
    <xdr:ext cx="751840" cy="253365"/>
    <xdr:sp macro="" textlink="">
      <xdr:nvSpPr>
        <xdr:cNvPr id="439" name="将来負担の状況最小値テキスト"/>
        <xdr:cNvSpPr txBox="1"/>
      </xdr:nvSpPr>
      <xdr:spPr>
        <a:xfrm>
          <a:off x="15409545" y="374459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84455</xdr:rowOff>
    </xdr:from>
    <xdr:to xmlns:xdr="http://schemas.openxmlformats.org/drawingml/2006/spreadsheetDrawing">
      <xdr:col>81</xdr:col>
      <xdr:colOff>133350</xdr:colOff>
      <xdr:row>22</xdr:row>
      <xdr:rowOff>84455</xdr:rowOff>
    </xdr:to>
    <xdr:cxnSp macro="">
      <xdr:nvCxnSpPr>
        <xdr:cNvPr id="440" name="直線コネクタ 439"/>
        <xdr:cNvCxnSpPr/>
      </xdr:nvCxnSpPr>
      <xdr:spPr>
        <a:xfrm>
          <a:off x="15252700" y="37725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55245</xdr:rowOff>
    </xdr:from>
    <xdr:ext cx="751840" cy="252730"/>
    <xdr:sp macro="" textlink="">
      <xdr:nvSpPr>
        <xdr:cNvPr id="441" name="将来負担の状況最大値テキスト"/>
        <xdr:cNvSpPr txBox="1"/>
      </xdr:nvSpPr>
      <xdr:spPr>
        <a:xfrm>
          <a:off x="15409545" y="2066925"/>
          <a:ext cx="751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138430</xdr:rowOff>
    </xdr:from>
    <xdr:to xmlns:xdr="http://schemas.openxmlformats.org/drawingml/2006/spreadsheetDrawing">
      <xdr:col>81</xdr:col>
      <xdr:colOff>133350</xdr:colOff>
      <xdr:row>13</xdr:row>
      <xdr:rowOff>138430</xdr:rowOff>
    </xdr:to>
    <xdr:cxnSp macro="">
      <xdr:nvCxnSpPr>
        <xdr:cNvPr id="442" name="直線コネクタ 441"/>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130175</xdr:rowOff>
    </xdr:from>
    <xdr:to xmlns:xdr="http://schemas.openxmlformats.org/drawingml/2006/spreadsheetDrawing">
      <xdr:col>81</xdr:col>
      <xdr:colOff>44450</xdr:colOff>
      <xdr:row>19</xdr:row>
      <xdr:rowOff>6350</xdr:rowOff>
    </xdr:to>
    <xdr:cxnSp macro="">
      <xdr:nvCxnSpPr>
        <xdr:cNvPr id="443" name="直線コネクタ 442"/>
        <xdr:cNvCxnSpPr/>
      </xdr:nvCxnSpPr>
      <xdr:spPr>
        <a:xfrm flipV="1">
          <a:off x="14566265" y="3147695"/>
          <a:ext cx="7543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102870</xdr:rowOff>
    </xdr:from>
    <xdr:ext cx="751840" cy="243205"/>
    <xdr:sp macro="" textlink="">
      <xdr:nvSpPr>
        <xdr:cNvPr id="444" name="将来負担の状況平均値テキスト"/>
        <xdr:cNvSpPr txBox="1"/>
      </xdr:nvSpPr>
      <xdr:spPr>
        <a:xfrm>
          <a:off x="15409545" y="2282190"/>
          <a:ext cx="75184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86360</xdr:rowOff>
    </xdr:from>
    <xdr:to xmlns:xdr="http://schemas.openxmlformats.org/drawingml/2006/spreadsheetDrawing">
      <xdr:col>81</xdr:col>
      <xdr:colOff>95250</xdr:colOff>
      <xdr:row>15</xdr:row>
      <xdr:rowOff>17780</xdr:rowOff>
    </xdr:to>
    <xdr:sp macro="" textlink="">
      <xdr:nvSpPr>
        <xdr:cNvPr id="445" name="フローチャート: 判断 444"/>
        <xdr:cNvSpPr/>
      </xdr:nvSpPr>
      <xdr:spPr>
        <a:xfrm>
          <a:off x="15276195" y="24333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19</xdr:row>
      <xdr:rowOff>6350</xdr:rowOff>
    </xdr:from>
    <xdr:to xmlns:xdr="http://schemas.openxmlformats.org/drawingml/2006/spreadsheetDrawing">
      <xdr:col>77</xdr:col>
      <xdr:colOff>44450</xdr:colOff>
      <xdr:row>19</xdr:row>
      <xdr:rowOff>91440</xdr:rowOff>
    </xdr:to>
    <xdr:cxnSp macro="">
      <xdr:nvCxnSpPr>
        <xdr:cNvPr id="446" name="直線コネクタ 445"/>
        <xdr:cNvCxnSpPr/>
      </xdr:nvCxnSpPr>
      <xdr:spPr>
        <a:xfrm flipV="1">
          <a:off x="13767435" y="3191510"/>
          <a:ext cx="79883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14</xdr:row>
      <xdr:rowOff>92075</xdr:rowOff>
    </xdr:from>
    <xdr:to xmlns:xdr="http://schemas.openxmlformats.org/drawingml/2006/spreadsheetDrawing">
      <xdr:col>77</xdr:col>
      <xdr:colOff>95250</xdr:colOff>
      <xdr:row>15</xdr:row>
      <xdr:rowOff>23495</xdr:rowOff>
    </xdr:to>
    <xdr:sp macro="" textlink="">
      <xdr:nvSpPr>
        <xdr:cNvPr id="447" name="フローチャート: 判断 446"/>
        <xdr:cNvSpPr/>
      </xdr:nvSpPr>
      <xdr:spPr>
        <a:xfrm>
          <a:off x="14521815" y="24390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33655</xdr:rowOff>
    </xdr:from>
    <xdr:ext cx="736600" cy="243205"/>
    <xdr:sp macro="" textlink="">
      <xdr:nvSpPr>
        <xdr:cNvPr id="448" name="テキスト ボックス 447"/>
        <xdr:cNvSpPr txBox="1"/>
      </xdr:nvSpPr>
      <xdr:spPr>
        <a:xfrm>
          <a:off x="14227175" y="2212975"/>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91440</xdr:rowOff>
    </xdr:from>
    <xdr:to xmlns:xdr="http://schemas.openxmlformats.org/drawingml/2006/spreadsheetDrawing">
      <xdr:col>72</xdr:col>
      <xdr:colOff>188595</xdr:colOff>
      <xdr:row>20</xdr:row>
      <xdr:rowOff>70485</xdr:rowOff>
    </xdr:to>
    <xdr:cxnSp macro="">
      <xdr:nvCxnSpPr>
        <xdr:cNvPr id="449" name="直線コネクタ 448"/>
        <xdr:cNvCxnSpPr/>
      </xdr:nvCxnSpPr>
      <xdr:spPr>
        <a:xfrm flipV="1">
          <a:off x="12976860" y="3276600"/>
          <a:ext cx="790575"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129540</xdr:rowOff>
    </xdr:from>
    <xdr:to xmlns:xdr="http://schemas.openxmlformats.org/drawingml/2006/spreadsheetDrawing">
      <xdr:col>73</xdr:col>
      <xdr:colOff>44450</xdr:colOff>
      <xdr:row>15</xdr:row>
      <xdr:rowOff>61595</xdr:rowOff>
    </xdr:to>
    <xdr:sp macro="" textlink="">
      <xdr:nvSpPr>
        <xdr:cNvPr id="450" name="フローチャート: 判断 449"/>
        <xdr:cNvSpPr/>
      </xdr:nvSpPr>
      <xdr:spPr>
        <a:xfrm>
          <a:off x="13731240" y="24765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71755</xdr:rowOff>
    </xdr:from>
    <xdr:ext cx="751840" cy="243205"/>
    <xdr:sp macro="" textlink="">
      <xdr:nvSpPr>
        <xdr:cNvPr id="451" name="テキスト ボックス 450"/>
        <xdr:cNvSpPr txBox="1"/>
      </xdr:nvSpPr>
      <xdr:spPr>
        <a:xfrm>
          <a:off x="13421995" y="225107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70485</xdr:rowOff>
    </xdr:from>
    <xdr:to xmlns:xdr="http://schemas.openxmlformats.org/drawingml/2006/spreadsheetDrawing">
      <xdr:col>68</xdr:col>
      <xdr:colOff>152400</xdr:colOff>
      <xdr:row>22</xdr:row>
      <xdr:rowOff>3810</xdr:rowOff>
    </xdr:to>
    <xdr:cxnSp macro="">
      <xdr:nvCxnSpPr>
        <xdr:cNvPr id="452" name="直線コネクタ 451"/>
        <xdr:cNvCxnSpPr/>
      </xdr:nvCxnSpPr>
      <xdr:spPr>
        <a:xfrm flipV="1">
          <a:off x="12171680" y="3423285"/>
          <a:ext cx="80518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55245</xdr:rowOff>
    </xdr:from>
    <xdr:to xmlns:xdr="http://schemas.openxmlformats.org/drawingml/2006/spreadsheetDrawing">
      <xdr:col>68</xdr:col>
      <xdr:colOff>188595</xdr:colOff>
      <xdr:row>15</xdr:row>
      <xdr:rowOff>154305</xdr:rowOff>
    </xdr:to>
    <xdr:sp macro="" textlink="">
      <xdr:nvSpPr>
        <xdr:cNvPr id="453" name="フローチャート: 判断 452"/>
        <xdr:cNvSpPr/>
      </xdr:nvSpPr>
      <xdr:spPr>
        <a:xfrm>
          <a:off x="12926060" y="256984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164465</xdr:rowOff>
    </xdr:from>
    <xdr:ext cx="762000" cy="243205"/>
    <xdr:sp macro="" textlink="">
      <xdr:nvSpPr>
        <xdr:cNvPr id="454" name="テキスト ボックス 453"/>
        <xdr:cNvSpPr txBox="1"/>
      </xdr:nvSpPr>
      <xdr:spPr>
        <a:xfrm>
          <a:off x="12635865" y="23437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129540</xdr:rowOff>
    </xdr:from>
    <xdr:to xmlns:xdr="http://schemas.openxmlformats.org/drawingml/2006/spreadsheetDrawing">
      <xdr:col>64</xdr:col>
      <xdr:colOff>152400</xdr:colOff>
      <xdr:row>17</xdr:row>
      <xdr:rowOff>61595</xdr:rowOff>
    </xdr:to>
    <xdr:sp macro="" textlink="">
      <xdr:nvSpPr>
        <xdr:cNvPr id="455" name="フローチャート: 判断 454"/>
        <xdr:cNvSpPr/>
      </xdr:nvSpPr>
      <xdr:spPr>
        <a:xfrm>
          <a:off x="12120880" y="2811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71755</xdr:rowOff>
    </xdr:from>
    <xdr:ext cx="762000" cy="243205"/>
    <xdr:sp macro="" textlink="">
      <xdr:nvSpPr>
        <xdr:cNvPr id="456" name="テキスト ボックス 455"/>
        <xdr:cNvSpPr txBox="1"/>
      </xdr:nvSpPr>
      <xdr:spPr>
        <a:xfrm>
          <a:off x="11832590" y="258635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3205"/>
    <xdr:sp macro="" textlink="">
      <xdr:nvSpPr>
        <xdr:cNvPr id="457" name="テキスト ボックス 456"/>
        <xdr:cNvSpPr txBox="1"/>
      </xdr:nvSpPr>
      <xdr:spPr>
        <a:xfrm>
          <a:off x="15125700" y="4281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3205"/>
    <xdr:sp macro="" textlink="">
      <xdr:nvSpPr>
        <xdr:cNvPr id="458" name="テキスト ボックス 457"/>
        <xdr:cNvSpPr txBox="1"/>
      </xdr:nvSpPr>
      <xdr:spPr>
        <a:xfrm>
          <a:off x="14371320" y="4281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3205"/>
    <xdr:sp macro="" textlink="">
      <xdr:nvSpPr>
        <xdr:cNvPr id="459" name="テキスト ボックス 458"/>
        <xdr:cNvSpPr txBox="1"/>
      </xdr:nvSpPr>
      <xdr:spPr>
        <a:xfrm>
          <a:off x="13578840" y="4281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1840" cy="243205"/>
    <xdr:sp macro="" textlink="">
      <xdr:nvSpPr>
        <xdr:cNvPr id="460" name="テキスト ボックス 459"/>
        <xdr:cNvSpPr txBox="1"/>
      </xdr:nvSpPr>
      <xdr:spPr>
        <a:xfrm>
          <a:off x="12781915" y="428180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3205"/>
    <xdr:sp macro="" textlink="">
      <xdr:nvSpPr>
        <xdr:cNvPr id="461" name="テキスト ボックス 460"/>
        <xdr:cNvSpPr txBox="1"/>
      </xdr:nvSpPr>
      <xdr:spPr>
        <a:xfrm>
          <a:off x="11976735" y="4281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18</xdr:row>
      <xdr:rowOff>80645</xdr:rowOff>
    </xdr:from>
    <xdr:to xmlns:xdr="http://schemas.openxmlformats.org/drawingml/2006/spreadsheetDrawing">
      <xdr:col>81</xdr:col>
      <xdr:colOff>95250</xdr:colOff>
      <xdr:row>19</xdr:row>
      <xdr:rowOff>12700</xdr:rowOff>
    </xdr:to>
    <xdr:sp macro="" textlink="">
      <xdr:nvSpPr>
        <xdr:cNvPr id="462" name="楕円 461"/>
        <xdr:cNvSpPr/>
      </xdr:nvSpPr>
      <xdr:spPr>
        <a:xfrm>
          <a:off x="15276195" y="309816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53340</xdr:rowOff>
    </xdr:from>
    <xdr:ext cx="751840" cy="243205"/>
    <xdr:sp macro="" textlink="">
      <xdr:nvSpPr>
        <xdr:cNvPr id="463" name="将来負担の状況該当値テキスト"/>
        <xdr:cNvSpPr txBox="1"/>
      </xdr:nvSpPr>
      <xdr:spPr>
        <a:xfrm>
          <a:off x="15409545" y="307086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18</xdr:row>
      <xdr:rowOff>125095</xdr:rowOff>
    </xdr:from>
    <xdr:to xmlns:xdr="http://schemas.openxmlformats.org/drawingml/2006/spreadsheetDrawing">
      <xdr:col>77</xdr:col>
      <xdr:colOff>95250</xdr:colOff>
      <xdr:row>19</xdr:row>
      <xdr:rowOff>56515</xdr:rowOff>
    </xdr:to>
    <xdr:sp macro="" textlink="">
      <xdr:nvSpPr>
        <xdr:cNvPr id="464" name="楕円 463"/>
        <xdr:cNvSpPr/>
      </xdr:nvSpPr>
      <xdr:spPr>
        <a:xfrm>
          <a:off x="14521815" y="31426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41275</xdr:rowOff>
    </xdr:from>
    <xdr:ext cx="736600" cy="253365"/>
    <xdr:sp macro="" textlink="">
      <xdr:nvSpPr>
        <xdr:cNvPr id="465" name="テキスト ボックス 464"/>
        <xdr:cNvSpPr txBox="1"/>
      </xdr:nvSpPr>
      <xdr:spPr>
        <a:xfrm>
          <a:off x="14227175" y="32264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41275</xdr:rowOff>
    </xdr:from>
    <xdr:to xmlns:xdr="http://schemas.openxmlformats.org/drawingml/2006/spreadsheetDrawing">
      <xdr:col>73</xdr:col>
      <xdr:colOff>44450</xdr:colOff>
      <xdr:row>19</xdr:row>
      <xdr:rowOff>140970</xdr:rowOff>
    </xdr:to>
    <xdr:sp macro="" textlink="">
      <xdr:nvSpPr>
        <xdr:cNvPr id="466" name="楕円 465"/>
        <xdr:cNvSpPr/>
      </xdr:nvSpPr>
      <xdr:spPr>
        <a:xfrm>
          <a:off x="13731240" y="322643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126365</xdr:rowOff>
    </xdr:from>
    <xdr:ext cx="751840" cy="243205"/>
    <xdr:sp macro="" textlink="">
      <xdr:nvSpPr>
        <xdr:cNvPr id="467" name="テキスト ボックス 466"/>
        <xdr:cNvSpPr txBox="1"/>
      </xdr:nvSpPr>
      <xdr:spPr>
        <a:xfrm>
          <a:off x="13421995" y="331152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20320</xdr:rowOff>
    </xdr:from>
    <xdr:to xmlns:xdr="http://schemas.openxmlformats.org/drawingml/2006/spreadsheetDrawing">
      <xdr:col>68</xdr:col>
      <xdr:colOff>188595</xdr:colOff>
      <xdr:row>20</xdr:row>
      <xdr:rowOff>119380</xdr:rowOff>
    </xdr:to>
    <xdr:sp macro="" textlink="">
      <xdr:nvSpPr>
        <xdr:cNvPr id="468" name="楕円 467"/>
        <xdr:cNvSpPr/>
      </xdr:nvSpPr>
      <xdr:spPr>
        <a:xfrm>
          <a:off x="12926060" y="337312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20</xdr:row>
      <xdr:rowOff>105410</xdr:rowOff>
    </xdr:from>
    <xdr:ext cx="762000" cy="243205"/>
    <xdr:sp macro="" textlink="">
      <xdr:nvSpPr>
        <xdr:cNvPr id="469" name="テキスト ボックス 468"/>
        <xdr:cNvSpPr txBox="1"/>
      </xdr:nvSpPr>
      <xdr:spPr>
        <a:xfrm>
          <a:off x="12635865" y="34582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121920</xdr:rowOff>
    </xdr:from>
    <xdr:to xmlns:xdr="http://schemas.openxmlformats.org/drawingml/2006/spreadsheetDrawing">
      <xdr:col>64</xdr:col>
      <xdr:colOff>152400</xdr:colOff>
      <xdr:row>22</xdr:row>
      <xdr:rowOff>53340</xdr:rowOff>
    </xdr:to>
    <xdr:sp macro="" textlink="">
      <xdr:nvSpPr>
        <xdr:cNvPr id="470" name="楕円 469"/>
        <xdr:cNvSpPr/>
      </xdr:nvSpPr>
      <xdr:spPr>
        <a:xfrm>
          <a:off x="12120880" y="3642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38735</xdr:rowOff>
    </xdr:from>
    <xdr:ext cx="762000" cy="253365"/>
    <xdr:sp macro="" textlink="">
      <xdr:nvSpPr>
        <xdr:cNvPr id="471" name="テキスト ボックス 470"/>
        <xdr:cNvSpPr txBox="1"/>
      </xdr:nvSpPr>
      <xdr:spPr>
        <a:xfrm>
          <a:off x="11832590" y="3726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島根県益田市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42,986
42,471
733.19
29,556,282
28,919,438
577,699
15,393,910
27,441,846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63.3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190" cy="251460"/>
    <xdr:sp macro="" textlink="">
      <xdr:nvSpPr>
        <xdr:cNvPr id="30" name="テキスト ボックス 29"/>
        <xdr:cNvSpPr txBox="1"/>
      </xdr:nvSpPr>
      <xdr:spPr>
        <a:xfrm>
          <a:off x="637540" y="3492500"/>
          <a:ext cx="8886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310" cy="248920"/>
    <xdr:sp macro="" textlink="">
      <xdr:nvSpPr>
        <xdr:cNvPr id="31" name="テキスト ボックス 30"/>
        <xdr:cNvSpPr txBox="1"/>
      </xdr:nvSpPr>
      <xdr:spPr>
        <a:xfrm>
          <a:off x="637540" y="3746500"/>
          <a:ext cx="6036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1345" cy="259080"/>
    <xdr:sp macro="" textlink="">
      <xdr:nvSpPr>
        <xdr:cNvPr id="32" name="テキスト ボックス 31"/>
        <xdr:cNvSpPr txBox="1"/>
      </xdr:nvSpPr>
      <xdr:spPr>
        <a:xfrm>
          <a:off x="637540" y="4000500"/>
          <a:ext cx="8221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4625" cy="259080"/>
    <xdr:sp macro="" textlink="">
      <xdr:nvSpPr>
        <xdr:cNvPr id="33" name="テキスト ボックス 32"/>
        <xdr:cNvSpPr txBox="1"/>
      </xdr:nvSpPr>
      <xdr:spPr>
        <a:xfrm>
          <a:off x="637540" y="4254500"/>
          <a:ext cx="174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ごみ焼却業務、消防業務を一部事務組合で実施しており、類似団体平均と比較すると人件費に係る経常収支比率は低くなっている。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今後、人件費の上昇が見込まれるため、引き続き、</a:t>
          </a:r>
          <a:r>
            <a:rPr kumimoji="1" lang="ja-JP" altLang="en-US" sz="1300">
              <a:solidFill>
                <a:schemeClr val="tx1"/>
              </a:solidFill>
              <a:latin typeface="ＭＳ Ｐゴシック"/>
              <a:ea typeface="ＭＳ Ｐゴシック"/>
            </a:rPr>
            <a:t>業務量に見合った適正な職員配置</a:t>
          </a:r>
          <a:r>
            <a:rPr kumimoji="1" lang="ja-JP" altLang="en-US" sz="1300">
              <a:solidFill>
                <a:schemeClr val="tx1"/>
              </a:solidFill>
              <a:latin typeface="ＭＳ Ｐゴシック"/>
              <a:ea typeface="ＭＳ Ｐゴシック"/>
            </a:rPr>
            <a:t>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7840" cy="250190"/>
    <xdr:sp macro="" textlink="">
      <xdr:nvSpPr>
        <xdr:cNvPr id="47" name="テキスト ボックス 46"/>
        <xdr:cNvSpPr txBox="1"/>
      </xdr:nvSpPr>
      <xdr:spPr>
        <a:xfrm>
          <a:off x="23368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7840" cy="250190"/>
    <xdr:sp macro="" textlink="">
      <xdr:nvSpPr>
        <xdr:cNvPr id="49" name="テキスト ボックス 48"/>
        <xdr:cNvSpPr txBox="1"/>
      </xdr:nvSpPr>
      <xdr:spPr>
        <a:xfrm>
          <a:off x="23368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7840" cy="250190"/>
    <xdr:sp macro="" textlink="">
      <xdr:nvSpPr>
        <xdr:cNvPr id="51" name="テキスト ボックス 50"/>
        <xdr:cNvSpPr txBox="1"/>
      </xdr:nvSpPr>
      <xdr:spPr>
        <a:xfrm>
          <a:off x="23368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7840" cy="250190"/>
    <xdr:sp macro="" textlink="">
      <xdr:nvSpPr>
        <xdr:cNvPr id="53" name="テキスト ボックス 52"/>
        <xdr:cNvSpPr txBox="1"/>
      </xdr:nvSpPr>
      <xdr:spPr>
        <a:xfrm>
          <a:off x="23368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7840" cy="250190"/>
    <xdr:sp macro="" textlink="">
      <xdr:nvSpPr>
        <xdr:cNvPr id="55" name="テキスト ボックス 54"/>
        <xdr:cNvSpPr txBox="1"/>
      </xdr:nvSpPr>
      <xdr:spPr>
        <a:xfrm>
          <a:off x="23368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7840" cy="250190"/>
    <xdr:sp macro="" textlink="">
      <xdr:nvSpPr>
        <xdr:cNvPr id="57" name="テキスト ボックス 56"/>
        <xdr:cNvSpPr txBox="1"/>
      </xdr:nvSpPr>
      <xdr:spPr>
        <a:xfrm>
          <a:off x="233680" y="5128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10160</xdr:rowOff>
    </xdr:from>
    <xdr:to xmlns:xdr="http://schemas.openxmlformats.org/drawingml/2006/spreadsheetDrawing">
      <xdr:col>24</xdr:col>
      <xdr:colOff>25400</xdr:colOff>
      <xdr:row>41</xdr:row>
      <xdr:rowOff>65405</xdr:rowOff>
    </xdr:to>
    <xdr:cxnSp macro="">
      <xdr:nvCxnSpPr>
        <xdr:cNvPr id="59" name="直線コネクタ 58"/>
        <xdr:cNvCxnSpPr/>
      </xdr:nvCxnSpPr>
      <xdr:spPr>
        <a:xfrm flipV="1">
          <a:off x="4338320" y="6010910"/>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37465</xdr:rowOff>
    </xdr:from>
    <xdr:ext cx="762000" cy="259080"/>
    <xdr:sp macro="" textlink="">
      <xdr:nvSpPr>
        <xdr:cNvPr id="60" name="人件費最小値テキスト"/>
        <xdr:cNvSpPr txBox="1"/>
      </xdr:nvSpPr>
      <xdr:spPr>
        <a:xfrm>
          <a:off x="4427220" y="7066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65405</xdr:rowOff>
    </xdr:from>
    <xdr:to xmlns:xdr="http://schemas.openxmlformats.org/drawingml/2006/spreadsheetDrawing">
      <xdr:col>24</xdr:col>
      <xdr:colOff>114300</xdr:colOff>
      <xdr:row>41</xdr:row>
      <xdr:rowOff>65405</xdr:rowOff>
    </xdr:to>
    <xdr:cxnSp macro="">
      <xdr:nvCxnSpPr>
        <xdr:cNvPr id="61" name="直線コネクタ 60"/>
        <xdr:cNvCxnSpPr/>
      </xdr:nvCxnSpPr>
      <xdr:spPr>
        <a:xfrm>
          <a:off x="4269740" y="70948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96520</xdr:rowOff>
    </xdr:from>
    <xdr:ext cx="762000" cy="259080"/>
    <xdr:sp macro="" textlink="">
      <xdr:nvSpPr>
        <xdr:cNvPr id="62" name="人件費最大値テキスト"/>
        <xdr:cNvSpPr txBox="1"/>
      </xdr:nvSpPr>
      <xdr:spPr>
        <a:xfrm>
          <a:off x="442722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10160</xdr:rowOff>
    </xdr:from>
    <xdr:to xmlns:xdr="http://schemas.openxmlformats.org/drawingml/2006/spreadsheetDrawing">
      <xdr:col>24</xdr:col>
      <xdr:colOff>114300</xdr:colOff>
      <xdr:row>35</xdr:row>
      <xdr:rowOff>10160</xdr:rowOff>
    </xdr:to>
    <xdr:cxnSp macro="">
      <xdr:nvCxnSpPr>
        <xdr:cNvPr id="63" name="直線コネクタ 62"/>
        <xdr:cNvCxnSpPr/>
      </xdr:nvCxnSpPr>
      <xdr:spPr>
        <a:xfrm>
          <a:off x="4269740" y="60109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76835</xdr:rowOff>
    </xdr:from>
    <xdr:to xmlns:xdr="http://schemas.openxmlformats.org/drawingml/2006/spreadsheetDrawing">
      <xdr:col>24</xdr:col>
      <xdr:colOff>25400</xdr:colOff>
      <xdr:row>36</xdr:row>
      <xdr:rowOff>104140</xdr:rowOff>
    </xdr:to>
    <xdr:cxnSp macro="">
      <xdr:nvCxnSpPr>
        <xdr:cNvPr id="64" name="直線コネクタ 63"/>
        <xdr:cNvCxnSpPr/>
      </xdr:nvCxnSpPr>
      <xdr:spPr>
        <a:xfrm>
          <a:off x="3594100" y="6249035"/>
          <a:ext cx="7442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762000" cy="259080"/>
    <xdr:sp macro="" textlink="">
      <xdr:nvSpPr>
        <xdr:cNvPr id="65" name="人件費平均値テキスト"/>
        <xdr:cNvSpPr txBox="1"/>
      </xdr:nvSpPr>
      <xdr:spPr>
        <a:xfrm>
          <a:off x="442722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307840" y="63766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44450</xdr:rowOff>
    </xdr:from>
    <xdr:to xmlns:xdr="http://schemas.openxmlformats.org/drawingml/2006/spreadsheetDrawing">
      <xdr:col>19</xdr:col>
      <xdr:colOff>179705</xdr:colOff>
      <xdr:row>36</xdr:row>
      <xdr:rowOff>76835</xdr:rowOff>
    </xdr:to>
    <xdr:cxnSp macro="">
      <xdr:nvCxnSpPr>
        <xdr:cNvPr id="67" name="直線コネクタ 66"/>
        <xdr:cNvCxnSpPr/>
      </xdr:nvCxnSpPr>
      <xdr:spPr>
        <a:xfrm>
          <a:off x="2794000" y="6216650"/>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55092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26440" cy="259080"/>
    <xdr:sp macro="" textlink="">
      <xdr:nvSpPr>
        <xdr:cNvPr id="69" name="テキスト ボックス 68"/>
        <xdr:cNvSpPr txBox="1"/>
      </xdr:nvSpPr>
      <xdr:spPr>
        <a:xfrm>
          <a:off x="3241040" y="641223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161290</xdr:rowOff>
    </xdr:from>
    <xdr:to xmlns:xdr="http://schemas.openxmlformats.org/drawingml/2006/spreadsheetDrawing">
      <xdr:col>15</xdr:col>
      <xdr:colOff>98425</xdr:colOff>
      <xdr:row>36</xdr:row>
      <xdr:rowOff>44450</xdr:rowOff>
    </xdr:to>
    <xdr:cxnSp macro="">
      <xdr:nvCxnSpPr>
        <xdr:cNvPr id="70" name="直線コネクタ 69"/>
        <xdr:cNvCxnSpPr/>
      </xdr:nvCxnSpPr>
      <xdr:spPr>
        <a:xfrm>
          <a:off x="1986280" y="6162040"/>
          <a:ext cx="8077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2743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45364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161290</xdr:rowOff>
    </xdr:from>
    <xdr:to xmlns:xdr="http://schemas.openxmlformats.org/drawingml/2006/spreadsheetDrawing">
      <xdr:col>11</xdr:col>
      <xdr:colOff>9525</xdr:colOff>
      <xdr:row>36</xdr:row>
      <xdr:rowOff>67310</xdr:rowOff>
    </xdr:to>
    <xdr:cxnSp macro="">
      <xdr:nvCxnSpPr>
        <xdr:cNvPr id="73" name="直線コネクタ 72"/>
        <xdr:cNvCxnSpPr/>
      </xdr:nvCxnSpPr>
      <xdr:spPr>
        <a:xfrm flipV="1">
          <a:off x="1198880" y="6162040"/>
          <a:ext cx="7874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195580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62000" cy="259080"/>
    <xdr:sp macro="" textlink="">
      <xdr:nvSpPr>
        <xdr:cNvPr id="75" name="テキスト ボックス 74"/>
        <xdr:cNvSpPr txBox="1"/>
      </xdr:nvSpPr>
      <xdr:spPr>
        <a:xfrm>
          <a:off x="164592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macro="" textlink="">
      <xdr:nvSpPr>
        <xdr:cNvPr id="76" name="フローチャート: 判断 75"/>
        <xdr:cNvSpPr/>
      </xdr:nvSpPr>
      <xdr:spPr>
        <a:xfrm>
          <a:off x="114808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137160</xdr:rowOff>
    </xdr:from>
    <xdr:ext cx="751840" cy="259080"/>
    <xdr:sp macro="" textlink="">
      <xdr:nvSpPr>
        <xdr:cNvPr id="77" name="テキスト ボックス 76"/>
        <xdr:cNvSpPr txBox="1"/>
      </xdr:nvSpPr>
      <xdr:spPr>
        <a:xfrm>
          <a:off x="858520" y="648081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1840" cy="259080"/>
    <xdr:sp macro="" textlink="">
      <xdr:nvSpPr>
        <xdr:cNvPr id="78" name="テキスト ボックス 77"/>
        <xdr:cNvSpPr txBox="1"/>
      </xdr:nvSpPr>
      <xdr:spPr>
        <a:xfrm>
          <a:off x="414274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1840" cy="259080"/>
    <xdr:sp macro="" textlink="">
      <xdr:nvSpPr>
        <xdr:cNvPr id="79" name="テキスト ボックス 78"/>
        <xdr:cNvSpPr txBox="1"/>
      </xdr:nvSpPr>
      <xdr:spPr>
        <a:xfrm>
          <a:off x="340614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1840" cy="259080"/>
    <xdr:sp macro="" textlink="">
      <xdr:nvSpPr>
        <xdr:cNvPr id="82" name="テキスト ボックス 81"/>
        <xdr:cNvSpPr txBox="1"/>
      </xdr:nvSpPr>
      <xdr:spPr>
        <a:xfrm>
          <a:off x="10033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53340</xdr:rowOff>
    </xdr:from>
    <xdr:to xmlns:xdr="http://schemas.openxmlformats.org/drawingml/2006/spreadsheetDrawing">
      <xdr:col>24</xdr:col>
      <xdr:colOff>76200</xdr:colOff>
      <xdr:row>36</xdr:row>
      <xdr:rowOff>154940</xdr:rowOff>
    </xdr:to>
    <xdr:sp macro="" textlink="">
      <xdr:nvSpPr>
        <xdr:cNvPr id="83" name="楕円 82"/>
        <xdr:cNvSpPr/>
      </xdr:nvSpPr>
      <xdr:spPr>
        <a:xfrm>
          <a:off x="4307840" y="6225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69850</xdr:rowOff>
    </xdr:from>
    <xdr:ext cx="762000" cy="259080"/>
    <xdr:sp macro="" textlink="">
      <xdr:nvSpPr>
        <xdr:cNvPr id="84" name="人件費該当値テキスト"/>
        <xdr:cNvSpPr txBox="1"/>
      </xdr:nvSpPr>
      <xdr:spPr>
        <a:xfrm>
          <a:off x="442722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26035</xdr:rowOff>
    </xdr:from>
    <xdr:to xmlns:xdr="http://schemas.openxmlformats.org/drawingml/2006/spreadsheetDrawing">
      <xdr:col>20</xdr:col>
      <xdr:colOff>38100</xdr:colOff>
      <xdr:row>36</xdr:row>
      <xdr:rowOff>127635</xdr:rowOff>
    </xdr:to>
    <xdr:sp macro="" textlink="">
      <xdr:nvSpPr>
        <xdr:cNvPr id="85" name="楕円 84"/>
        <xdr:cNvSpPr/>
      </xdr:nvSpPr>
      <xdr:spPr>
        <a:xfrm>
          <a:off x="3550920" y="61982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137795</xdr:rowOff>
    </xdr:from>
    <xdr:ext cx="726440" cy="259080"/>
    <xdr:sp macro="" textlink="">
      <xdr:nvSpPr>
        <xdr:cNvPr id="86" name="テキスト ボックス 85"/>
        <xdr:cNvSpPr txBox="1"/>
      </xdr:nvSpPr>
      <xdr:spPr>
        <a:xfrm>
          <a:off x="3241040" y="5967095"/>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165100</xdr:rowOff>
    </xdr:from>
    <xdr:to xmlns:xdr="http://schemas.openxmlformats.org/drawingml/2006/spreadsheetDrawing">
      <xdr:col>15</xdr:col>
      <xdr:colOff>149225</xdr:colOff>
      <xdr:row>36</xdr:row>
      <xdr:rowOff>95250</xdr:rowOff>
    </xdr:to>
    <xdr:sp macro="" textlink="">
      <xdr:nvSpPr>
        <xdr:cNvPr id="87" name="楕円 86"/>
        <xdr:cNvSpPr/>
      </xdr:nvSpPr>
      <xdr:spPr>
        <a:xfrm>
          <a:off x="27432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105410</xdr:rowOff>
    </xdr:from>
    <xdr:ext cx="762000" cy="259080"/>
    <xdr:sp macro="" textlink="">
      <xdr:nvSpPr>
        <xdr:cNvPr id="88" name="テキスト ボックス 87"/>
        <xdr:cNvSpPr txBox="1"/>
      </xdr:nvSpPr>
      <xdr:spPr>
        <a:xfrm>
          <a:off x="2453640" y="593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110490</xdr:rowOff>
    </xdr:from>
    <xdr:to xmlns:xdr="http://schemas.openxmlformats.org/drawingml/2006/spreadsheetDrawing">
      <xdr:col>11</xdr:col>
      <xdr:colOff>60325</xdr:colOff>
      <xdr:row>36</xdr:row>
      <xdr:rowOff>40640</xdr:rowOff>
    </xdr:to>
    <xdr:sp macro="" textlink="">
      <xdr:nvSpPr>
        <xdr:cNvPr id="89" name="楕円 88"/>
        <xdr:cNvSpPr/>
      </xdr:nvSpPr>
      <xdr:spPr>
        <a:xfrm>
          <a:off x="1955800" y="61112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50800</xdr:rowOff>
    </xdr:from>
    <xdr:ext cx="762000" cy="259080"/>
    <xdr:sp macro="" textlink="">
      <xdr:nvSpPr>
        <xdr:cNvPr id="90" name="テキスト ボックス 89"/>
        <xdr:cNvSpPr txBox="1"/>
      </xdr:nvSpPr>
      <xdr:spPr>
        <a:xfrm>
          <a:off x="1645920" y="588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16510</xdr:rowOff>
    </xdr:from>
    <xdr:to xmlns:xdr="http://schemas.openxmlformats.org/drawingml/2006/spreadsheetDrawing">
      <xdr:col>6</xdr:col>
      <xdr:colOff>171450</xdr:colOff>
      <xdr:row>36</xdr:row>
      <xdr:rowOff>118110</xdr:rowOff>
    </xdr:to>
    <xdr:sp macro="" textlink="">
      <xdr:nvSpPr>
        <xdr:cNvPr id="91" name="楕円 90"/>
        <xdr:cNvSpPr/>
      </xdr:nvSpPr>
      <xdr:spPr>
        <a:xfrm>
          <a:off x="114808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128270</xdr:rowOff>
    </xdr:from>
    <xdr:ext cx="751840" cy="259080"/>
    <xdr:sp macro="" textlink="">
      <xdr:nvSpPr>
        <xdr:cNvPr id="92" name="テキスト ボックス 91"/>
        <xdr:cNvSpPr txBox="1"/>
      </xdr:nvSpPr>
      <xdr:spPr>
        <a:xfrm>
          <a:off x="858520" y="595757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50">
              <a:solidFill>
                <a:sysClr val="windowText" lastClr="000000"/>
              </a:solidFill>
              <a:latin typeface="ＭＳ Ｐゴシック"/>
              <a:ea typeface="ＭＳ Ｐゴシック"/>
            </a:rPr>
            <a:t>近年は類似団体平均をやや下回って推移している。</a:t>
          </a:r>
          <a:endParaRPr kumimoji="1" lang="ja-JP" altLang="en-US" sz="1250">
            <a:solidFill>
              <a:sysClr val="windowText" lastClr="000000"/>
            </a:solidFill>
            <a:latin typeface="ＭＳ Ｐゴシック"/>
            <a:ea typeface="ＭＳ Ｐゴシック"/>
          </a:endParaRPr>
        </a:p>
        <a:p>
          <a:r>
            <a:rPr kumimoji="1" lang="ja-JP" altLang="en-US" sz="1250">
              <a:solidFill>
                <a:sysClr val="windowText" lastClr="000000"/>
              </a:solidFill>
              <a:latin typeface="ＭＳ Ｐゴシック"/>
              <a:ea typeface="ＭＳ Ｐゴシック"/>
            </a:rPr>
            <a:t>　令</a:t>
          </a:r>
          <a:r>
            <a:rPr kumimoji="1" lang="ja-JP" altLang="en-US" sz="1250">
              <a:solidFill>
                <a:schemeClr val="tx1"/>
              </a:solidFill>
              <a:latin typeface="ＭＳ Ｐゴシック"/>
              <a:ea typeface="ＭＳ Ｐゴシック"/>
            </a:rPr>
            <a:t>和</a:t>
          </a:r>
          <a:r>
            <a:rPr kumimoji="1" lang="ja-JP" altLang="en-US" sz="1250">
              <a:solidFill>
                <a:schemeClr val="tx1"/>
              </a:solidFill>
              <a:latin typeface="ＭＳ Ｐゴシック"/>
              <a:ea typeface="ＭＳ Ｐゴシック"/>
            </a:rPr>
            <a:t>6</a:t>
          </a:r>
          <a:r>
            <a:rPr kumimoji="1" lang="ja-JP" altLang="en-US" sz="1250">
              <a:solidFill>
                <a:schemeClr val="tx1"/>
              </a:solidFill>
              <a:latin typeface="ＭＳ Ｐゴシック"/>
              <a:ea typeface="ＭＳ Ｐゴシック"/>
            </a:rPr>
            <a:t>年度は、前年度に引き続いてエネルギー価格の上昇による光熱水費の増</a:t>
          </a:r>
          <a:r>
            <a:rPr kumimoji="1" lang="ja-JP" altLang="en-US" sz="1250">
              <a:solidFill>
                <a:schemeClr val="tx1"/>
              </a:solidFill>
              <a:latin typeface="ＭＳ Ｐゴシック"/>
              <a:ea typeface="ＭＳ Ｐゴシック"/>
            </a:rPr>
            <a:t>や委託料・指定管理料における人件費単価の増</a:t>
          </a:r>
          <a:r>
            <a:rPr kumimoji="1" lang="ja-JP" altLang="en-US" sz="1250">
              <a:solidFill>
                <a:schemeClr val="tx1"/>
              </a:solidFill>
              <a:latin typeface="ＭＳ Ｐゴシック"/>
              <a:ea typeface="ＭＳ Ｐゴシック"/>
            </a:rPr>
            <a:t>により、物件費の経常的な支出額が増加したこと</a:t>
          </a:r>
          <a:r>
            <a:rPr kumimoji="1" lang="ja-JP" altLang="en-US" sz="1250">
              <a:solidFill>
                <a:schemeClr val="tx1"/>
              </a:solidFill>
              <a:latin typeface="ＭＳ Ｐゴシック"/>
              <a:ea typeface="ＭＳ Ｐゴシック"/>
            </a:rPr>
            <a:t>から</a:t>
          </a:r>
          <a:r>
            <a:rPr kumimoji="1" lang="ja-JP" altLang="en-US" sz="1250">
              <a:solidFill>
                <a:schemeClr val="tx1"/>
              </a:solidFill>
              <a:latin typeface="ＭＳ Ｐゴシック"/>
              <a:ea typeface="ＭＳ Ｐゴシック"/>
            </a:rPr>
            <a:t>、比率としては</a:t>
          </a:r>
          <a:r>
            <a:rPr kumimoji="1" lang="en-US" altLang="ja-JP" sz="1250">
              <a:solidFill>
                <a:schemeClr val="tx1"/>
              </a:solidFill>
              <a:latin typeface="ＭＳ Ｐゴシック"/>
              <a:ea typeface="ＭＳ Ｐゴシック"/>
            </a:rPr>
            <a:t>0.5</a:t>
          </a:r>
          <a:r>
            <a:rPr kumimoji="1" lang="ja-JP" altLang="en-US" sz="1250">
              <a:solidFill>
                <a:schemeClr val="tx1"/>
              </a:solidFill>
              <a:latin typeface="ＭＳ Ｐゴシック"/>
              <a:ea typeface="ＭＳ Ｐゴシック"/>
            </a:rPr>
            <a:t>ポイントの増加となった。</a:t>
          </a:r>
          <a:endParaRPr kumimoji="1" lang="ja-JP" altLang="en-US" sz="1250">
            <a:solidFill>
              <a:schemeClr val="tx1"/>
            </a:solidFill>
            <a:latin typeface="ＭＳ Ｐゴシック"/>
            <a:ea typeface="ＭＳ Ｐゴシック"/>
          </a:endParaRPr>
        </a:p>
        <a:p>
          <a:r>
            <a:rPr kumimoji="1" lang="ja-JP" altLang="en-US" sz="1250">
              <a:solidFill>
                <a:schemeClr val="tx1"/>
              </a:solidFill>
              <a:latin typeface="ＭＳ Ｐゴシック"/>
              <a:ea typeface="ＭＳ Ｐゴシック"/>
            </a:rPr>
            <a:t>　今後は、更新時期を迎える公共施設等の維持管理についても個別施設計画の策定を通じて検討</a:t>
          </a:r>
          <a:r>
            <a:rPr kumimoji="1" lang="ja-JP" altLang="en-US" sz="1250">
              <a:solidFill>
                <a:sysClr val="windowText" lastClr="000000"/>
              </a:solidFill>
              <a:latin typeface="ＭＳ Ｐゴシック"/>
              <a:ea typeface="ＭＳ Ｐゴシック"/>
            </a:rPr>
            <a:t>を進め、コスト削減に努めるとともに、事務事業の効率化等により縮減を図る。</a:t>
          </a:r>
          <a:endParaRPr kumimoji="1" lang="ja-JP" altLang="en-US" sz="125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8290" cy="225425"/>
    <xdr:sp macro="" textlink="">
      <xdr:nvSpPr>
        <xdr:cNvPr id="104" name="テキスト ボックス 103"/>
        <xdr:cNvSpPr txBox="1"/>
      </xdr:nvSpPr>
      <xdr:spPr>
        <a:xfrm>
          <a:off x="11148060" y="1651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7840" cy="250190"/>
    <xdr:sp macro="" textlink="">
      <xdr:nvSpPr>
        <xdr:cNvPr id="106" name="テキスト ボックス 105"/>
        <xdr:cNvSpPr txBox="1"/>
      </xdr:nvSpPr>
      <xdr:spPr>
        <a:xfrm>
          <a:off x="10739120" y="3985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7840" cy="250190"/>
    <xdr:sp macro="" textlink="">
      <xdr:nvSpPr>
        <xdr:cNvPr id="108" name="テキスト ボックス 107"/>
        <xdr:cNvSpPr txBox="1"/>
      </xdr:nvSpPr>
      <xdr:spPr>
        <a:xfrm>
          <a:off x="10739120" y="3528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7840" cy="250190"/>
    <xdr:sp macro="" textlink="">
      <xdr:nvSpPr>
        <xdr:cNvPr id="110" name="テキスト ボックス 109"/>
        <xdr:cNvSpPr txBox="1"/>
      </xdr:nvSpPr>
      <xdr:spPr>
        <a:xfrm>
          <a:off x="10739120" y="3070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7840" cy="250190"/>
    <xdr:sp macro="" textlink="">
      <xdr:nvSpPr>
        <xdr:cNvPr id="112" name="テキスト ボックス 111"/>
        <xdr:cNvSpPr txBox="1"/>
      </xdr:nvSpPr>
      <xdr:spPr>
        <a:xfrm>
          <a:off x="10739120" y="2613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7840" cy="250190"/>
    <xdr:sp macro="" textlink="">
      <xdr:nvSpPr>
        <xdr:cNvPr id="114" name="テキスト ボックス 113"/>
        <xdr:cNvSpPr txBox="1"/>
      </xdr:nvSpPr>
      <xdr:spPr>
        <a:xfrm>
          <a:off x="10739120" y="2156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7840" cy="250190"/>
    <xdr:sp macro="" textlink="">
      <xdr:nvSpPr>
        <xdr:cNvPr id="116" name="テキスト ボックス 115"/>
        <xdr:cNvSpPr txBox="1"/>
      </xdr:nvSpPr>
      <xdr:spPr>
        <a:xfrm>
          <a:off x="10739120" y="169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7"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140970</xdr:rowOff>
    </xdr:from>
    <xdr:to xmlns:xdr="http://schemas.openxmlformats.org/drawingml/2006/spreadsheetDrawing">
      <xdr:col>82</xdr:col>
      <xdr:colOff>107950</xdr:colOff>
      <xdr:row>21</xdr:row>
      <xdr:rowOff>33020</xdr:rowOff>
    </xdr:to>
    <xdr:cxnSp macro="">
      <xdr:nvCxnSpPr>
        <xdr:cNvPr id="118" name="直線コネクタ 117"/>
        <xdr:cNvCxnSpPr/>
      </xdr:nvCxnSpPr>
      <xdr:spPr>
        <a:xfrm flipV="1">
          <a:off x="14843760" y="219837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5080</xdr:rowOff>
    </xdr:from>
    <xdr:ext cx="762000" cy="259080"/>
    <xdr:sp macro="" textlink="">
      <xdr:nvSpPr>
        <xdr:cNvPr id="119" name="物件費最小値テキスト"/>
        <xdr:cNvSpPr txBox="1"/>
      </xdr:nvSpPr>
      <xdr:spPr>
        <a:xfrm>
          <a:off x="14915515" y="360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33020</xdr:rowOff>
    </xdr:from>
    <xdr:to xmlns:xdr="http://schemas.openxmlformats.org/drawingml/2006/spreadsheetDrawing">
      <xdr:col>82</xdr:col>
      <xdr:colOff>179705</xdr:colOff>
      <xdr:row>21</xdr:row>
      <xdr:rowOff>33020</xdr:rowOff>
    </xdr:to>
    <xdr:cxnSp macro="">
      <xdr:nvCxnSpPr>
        <xdr:cNvPr id="120" name="直線コネクタ 119"/>
        <xdr:cNvCxnSpPr/>
      </xdr:nvCxnSpPr>
      <xdr:spPr>
        <a:xfrm>
          <a:off x="14754860" y="36334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55880</xdr:rowOff>
    </xdr:from>
    <xdr:ext cx="762000" cy="259080"/>
    <xdr:sp macro="" textlink="">
      <xdr:nvSpPr>
        <xdr:cNvPr id="121" name="物件費最大値テキスト"/>
        <xdr:cNvSpPr txBox="1"/>
      </xdr:nvSpPr>
      <xdr:spPr>
        <a:xfrm>
          <a:off x="14915515" y="194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140970</xdr:rowOff>
    </xdr:from>
    <xdr:to xmlns:xdr="http://schemas.openxmlformats.org/drawingml/2006/spreadsheetDrawing">
      <xdr:col>82</xdr:col>
      <xdr:colOff>179705</xdr:colOff>
      <xdr:row>12</xdr:row>
      <xdr:rowOff>140970</xdr:rowOff>
    </xdr:to>
    <xdr:cxnSp macro="">
      <xdr:nvCxnSpPr>
        <xdr:cNvPr id="122" name="直線コネクタ 121"/>
        <xdr:cNvCxnSpPr/>
      </xdr:nvCxnSpPr>
      <xdr:spPr>
        <a:xfrm>
          <a:off x="14754860" y="2198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19685</xdr:rowOff>
    </xdr:from>
    <xdr:to xmlns:xdr="http://schemas.openxmlformats.org/drawingml/2006/spreadsheetDrawing">
      <xdr:col>82</xdr:col>
      <xdr:colOff>107950</xdr:colOff>
      <xdr:row>15</xdr:row>
      <xdr:rowOff>65405</xdr:rowOff>
    </xdr:to>
    <xdr:cxnSp macro="">
      <xdr:nvCxnSpPr>
        <xdr:cNvPr id="123" name="直線コネクタ 122"/>
        <xdr:cNvCxnSpPr/>
      </xdr:nvCxnSpPr>
      <xdr:spPr>
        <a:xfrm>
          <a:off x="14086840" y="2591435"/>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5080</xdr:rowOff>
    </xdr:from>
    <xdr:ext cx="762000" cy="259080"/>
    <xdr:sp macro="" textlink="">
      <xdr:nvSpPr>
        <xdr:cNvPr id="124" name="物件費平均値テキスト"/>
        <xdr:cNvSpPr txBox="1"/>
      </xdr:nvSpPr>
      <xdr:spPr>
        <a:xfrm>
          <a:off x="14915515" y="2576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33020</xdr:rowOff>
    </xdr:from>
    <xdr:to xmlns:xdr="http://schemas.openxmlformats.org/drawingml/2006/spreadsheetDrawing">
      <xdr:col>82</xdr:col>
      <xdr:colOff>158750</xdr:colOff>
      <xdr:row>15</xdr:row>
      <xdr:rowOff>134620</xdr:rowOff>
    </xdr:to>
    <xdr:sp macro="" textlink="">
      <xdr:nvSpPr>
        <xdr:cNvPr id="125" name="フローチャート: 判断 124"/>
        <xdr:cNvSpPr/>
      </xdr:nvSpPr>
      <xdr:spPr>
        <a:xfrm>
          <a:off x="14792960" y="26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14</xdr:row>
      <xdr:rowOff>127000</xdr:rowOff>
    </xdr:from>
    <xdr:to xmlns:xdr="http://schemas.openxmlformats.org/drawingml/2006/spreadsheetDrawing">
      <xdr:col>78</xdr:col>
      <xdr:colOff>69850</xdr:colOff>
      <xdr:row>15</xdr:row>
      <xdr:rowOff>19685</xdr:rowOff>
    </xdr:to>
    <xdr:cxnSp macro="">
      <xdr:nvCxnSpPr>
        <xdr:cNvPr id="126" name="直線コネクタ 125"/>
        <xdr:cNvCxnSpPr/>
      </xdr:nvCxnSpPr>
      <xdr:spPr>
        <a:xfrm>
          <a:off x="13298170" y="2527300"/>
          <a:ext cx="78867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23495</xdr:rowOff>
    </xdr:from>
    <xdr:to xmlns:xdr="http://schemas.openxmlformats.org/drawingml/2006/spreadsheetDrawing">
      <xdr:col>78</xdr:col>
      <xdr:colOff>120650</xdr:colOff>
      <xdr:row>15</xdr:row>
      <xdr:rowOff>125095</xdr:rowOff>
    </xdr:to>
    <xdr:sp macro="" textlink="">
      <xdr:nvSpPr>
        <xdr:cNvPr id="127" name="フローチャート: 判断 126"/>
        <xdr:cNvSpPr/>
      </xdr:nvSpPr>
      <xdr:spPr>
        <a:xfrm>
          <a:off x="14036040" y="259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109855</xdr:rowOff>
    </xdr:from>
    <xdr:ext cx="726440" cy="250825"/>
    <xdr:sp macro="" textlink="">
      <xdr:nvSpPr>
        <xdr:cNvPr id="128" name="テキスト ボックス 127"/>
        <xdr:cNvSpPr txBox="1"/>
      </xdr:nvSpPr>
      <xdr:spPr>
        <a:xfrm>
          <a:off x="13746480" y="2681605"/>
          <a:ext cx="7264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44450</xdr:rowOff>
    </xdr:from>
    <xdr:to xmlns:xdr="http://schemas.openxmlformats.org/drawingml/2006/spreadsheetDrawing">
      <xdr:col>73</xdr:col>
      <xdr:colOff>179705</xdr:colOff>
      <xdr:row>14</xdr:row>
      <xdr:rowOff>127000</xdr:rowOff>
    </xdr:to>
    <xdr:cxnSp macro="">
      <xdr:nvCxnSpPr>
        <xdr:cNvPr id="129" name="直線コネクタ 128"/>
        <xdr:cNvCxnSpPr/>
      </xdr:nvCxnSpPr>
      <xdr:spPr>
        <a:xfrm>
          <a:off x="12491720" y="2444750"/>
          <a:ext cx="8064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167640</xdr:rowOff>
    </xdr:from>
    <xdr:to xmlns:xdr="http://schemas.openxmlformats.org/drawingml/2006/spreadsheetDrawing">
      <xdr:col>74</xdr:col>
      <xdr:colOff>31750</xdr:colOff>
      <xdr:row>15</xdr:row>
      <xdr:rowOff>97790</xdr:rowOff>
    </xdr:to>
    <xdr:sp macro="" textlink="">
      <xdr:nvSpPr>
        <xdr:cNvPr id="130" name="フローチャート: 判断 129"/>
        <xdr:cNvSpPr/>
      </xdr:nvSpPr>
      <xdr:spPr>
        <a:xfrm>
          <a:off x="13248640" y="25679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82550</xdr:rowOff>
    </xdr:from>
    <xdr:ext cx="762000" cy="259080"/>
    <xdr:sp macro="" textlink="">
      <xdr:nvSpPr>
        <xdr:cNvPr id="131" name="テキスト ボックス 130"/>
        <xdr:cNvSpPr txBox="1"/>
      </xdr:nvSpPr>
      <xdr:spPr>
        <a:xfrm>
          <a:off x="12938760" y="26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44450</xdr:rowOff>
    </xdr:from>
    <xdr:to xmlns:xdr="http://schemas.openxmlformats.org/drawingml/2006/spreadsheetDrawing">
      <xdr:col>69</xdr:col>
      <xdr:colOff>92075</xdr:colOff>
      <xdr:row>14</xdr:row>
      <xdr:rowOff>90170</xdr:rowOff>
    </xdr:to>
    <xdr:cxnSp macro="">
      <xdr:nvCxnSpPr>
        <xdr:cNvPr id="132" name="直線コネクタ 131"/>
        <xdr:cNvCxnSpPr/>
      </xdr:nvCxnSpPr>
      <xdr:spPr>
        <a:xfrm flipV="1">
          <a:off x="11684000" y="2444750"/>
          <a:ext cx="8077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57785</xdr:rowOff>
    </xdr:from>
    <xdr:to xmlns:xdr="http://schemas.openxmlformats.org/drawingml/2006/spreadsheetDrawing">
      <xdr:col>69</xdr:col>
      <xdr:colOff>142875</xdr:colOff>
      <xdr:row>14</xdr:row>
      <xdr:rowOff>159385</xdr:rowOff>
    </xdr:to>
    <xdr:sp macro="" textlink="">
      <xdr:nvSpPr>
        <xdr:cNvPr id="133" name="フローチャート: 判断 132"/>
        <xdr:cNvSpPr/>
      </xdr:nvSpPr>
      <xdr:spPr>
        <a:xfrm>
          <a:off x="12440920" y="24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144145</xdr:rowOff>
    </xdr:from>
    <xdr:ext cx="762000" cy="250825"/>
    <xdr:sp macro="" textlink="">
      <xdr:nvSpPr>
        <xdr:cNvPr id="134" name="テキスト ボックス 133"/>
        <xdr:cNvSpPr txBox="1"/>
      </xdr:nvSpPr>
      <xdr:spPr>
        <a:xfrm>
          <a:off x="12151360" y="2544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103505</xdr:rowOff>
    </xdr:from>
    <xdr:to xmlns:xdr="http://schemas.openxmlformats.org/drawingml/2006/spreadsheetDrawing">
      <xdr:col>65</xdr:col>
      <xdr:colOff>53975</xdr:colOff>
      <xdr:row>15</xdr:row>
      <xdr:rowOff>33655</xdr:rowOff>
    </xdr:to>
    <xdr:sp macro="" textlink="">
      <xdr:nvSpPr>
        <xdr:cNvPr id="135" name="フローチャート: 判断 134"/>
        <xdr:cNvSpPr/>
      </xdr:nvSpPr>
      <xdr:spPr>
        <a:xfrm>
          <a:off x="11653520" y="25038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18415</xdr:rowOff>
    </xdr:from>
    <xdr:ext cx="762000" cy="250825"/>
    <xdr:sp macro="" textlink="">
      <xdr:nvSpPr>
        <xdr:cNvPr id="136" name="テキスト ボックス 135"/>
        <xdr:cNvSpPr txBox="1"/>
      </xdr:nvSpPr>
      <xdr:spPr>
        <a:xfrm>
          <a:off x="11343640" y="2590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1840" cy="259080"/>
    <xdr:sp macro="" textlink="">
      <xdr:nvSpPr>
        <xdr:cNvPr id="137" name="テキスト ボックス 136"/>
        <xdr:cNvSpPr txBox="1"/>
      </xdr:nvSpPr>
      <xdr:spPr>
        <a:xfrm>
          <a:off x="1464818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1840" cy="259080"/>
    <xdr:sp macro="" textlink="">
      <xdr:nvSpPr>
        <xdr:cNvPr id="138" name="テキスト ボックス 137"/>
        <xdr:cNvSpPr txBox="1"/>
      </xdr:nvSpPr>
      <xdr:spPr>
        <a:xfrm>
          <a:off x="1389126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9" name="テキスト ボックス 138"/>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0" name="テキスト ボックス 139"/>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1" name="テキスト ボックス 140"/>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14605</xdr:rowOff>
    </xdr:from>
    <xdr:to xmlns:xdr="http://schemas.openxmlformats.org/drawingml/2006/spreadsheetDrawing">
      <xdr:col>82</xdr:col>
      <xdr:colOff>158750</xdr:colOff>
      <xdr:row>15</xdr:row>
      <xdr:rowOff>116205</xdr:rowOff>
    </xdr:to>
    <xdr:sp macro="" textlink="">
      <xdr:nvSpPr>
        <xdr:cNvPr id="142" name="楕円 141"/>
        <xdr:cNvSpPr/>
      </xdr:nvSpPr>
      <xdr:spPr>
        <a:xfrm>
          <a:off x="1479296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14</xdr:row>
      <xdr:rowOff>31115</xdr:rowOff>
    </xdr:from>
    <xdr:ext cx="762000" cy="249555"/>
    <xdr:sp macro="" textlink="">
      <xdr:nvSpPr>
        <xdr:cNvPr id="143" name="物件費該当値テキスト"/>
        <xdr:cNvSpPr txBox="1"/>
      </xdr:nvSpPr>
      <xdr:spPr>
        <a:xfrm>
          <a:off x="14915515" y="24314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140335</xdr:rowOff>
    </xdr:from>
    <xdr:to xmlns:xdr="http://schemas.openxmlformats.org/drawingml/2006/spreadsheetDrawing">
      <xdr:col>78</xdr:col>
      <xdr:colOff>120650</xdr:colOff>
      <xdr:row>15</xdr:row>
      <xdr:rowOff>70485</xdr:rowOff>
    </xdr:to>
    <xdr:sp macro="" textlink="">
      <xdr:nvSpPr>
        <xdr:cNvPr id="144" name="楕円 143"/>
        <xdr:cNvSpPr/>
      </xdr:nvSpPr>
      <xdr:spPr>
        <a:xfrm>
          <a:off x="14036040" y="25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80645</xdr:rowOff>
    </xdr:from>
    <xdr:ext cx="726440" cy="259080"/>
    <xdr:sp macro="" textlink="">
      <xdr:nvSpPr>
        <xdr:cNvPr id="145" name="テキスト ボックス 144"/>
        <xdr:cNvSpPr txBox="1"/>
      </xdr:nvSpPr>
      <xdr:spPr>
        <a:xfrm>
          <a:off x="13746480" y="2309495"/>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76200</xdr:rowOff>
    </xdr:from>
    <xdr:to xmlns:xdr="http://schemas.openxmlformats.org/drawingml/2006/spreadsheetDrawing">
      <xdr:col>74</xdr:col>
      <xdr:colOff>31750</xdr:colOff>
      <xdr:row>15</xdr:row>
      <xdr:rowOff>6350</xdr:rowOff>
    </xdr:to>
    <xdr:sp macro="" textlink="">
      <xdr:nvSpPr>
        <xdr:cNvPr id="146" name="楕円 145"/>
        <xdr:cNvSpPr/>
      </xdr:nvSpPr>
      <xdr:spPr>
        <a:xfrm>
          <a:off x="13248640" y="2476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16510</xdr:rowOff>
    </xdr:from>
    <xdr:ext cx="762000" cy="259080"/>
    <xdr:sp macro="" textlink="">
      <xdr:nvSpPr>
        <xdr:cNvPr id="147" name="テキスト ボックス 146"/>
        <xdr:cNvSpPr txBox="1"/>
      </xdr:nvSpPr>
      <xdr:spPr>
        <a:xfrm>
          <a:off x="1293876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165100</xdr:rowOff>
    </xdr:from>
    <xdr:to xmlns:xdr="http://schemas.openxmlformats.org/drawingml/2006/spreadsheetDrawing">
      <xdr:col>69</xdr:col>
      <xdr:colOff>142875</xdr:colOff>
      <xdr:row>14</xdr:row>
      <xdr:rowOff>95250</xdr:rowOff>
    </xdr:to>
    <xdr:sp macro="" textlink="">
      <xdr:nvSpPr>
        <xdr:cNvPr id="148" name="楕円 147"/>
        <xdr:cNvSpPr/>
      </xdr:nvSpPr>
      <xdr:spPr>
        <a:xfrm>
          <a:off x="12440920" y="23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105410</xdr:rowOff>
    </xdr:from>
    <xdr:ext cx="762000" cy="259080"/>
    <xdr:sp macro="" textlink="">
      <xdr:nvSpPr>
        <xdr:cNvPr id="149" name="テキスト ボックス 148"/>
        <xdr:cNvSpPr txBox="1"/>
      </xdr:nvSpPr>
      <xdr:spPr>
        <a:xfrm>
          <a:off x="12151360" y="216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39370</xdr:rowOff>
    </xdr:from>
    <xdr:to xmlns:xdr="http://schemas.openxmlformats.org/drawingml/2006/spreadsheetDrawing">
      <xdr:col>65</xdr:col>
      <xdr:colOff>53975</xdr:colOff>
      <xdr:row>14</xdr:row>
      <xdr:rowOff>140970</xdr:rowOff>
    </xdr:to>
    <xdr:sp macro="" textlink="">
      <xdr:nvSpPr>
        <xdr:cNvPr id="150" name="楕円 149"/>
        <xdr:cNvSpPr/>
      </xdr:nvSpPr>
      <xdr:spPr>
        <a:xfrm>
          <a:off x="11653520" y="24396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151130</xdr:rowOff>
    </xdr:from>
    <xdr:ext cx="762000" cy="259080"/>
    <xdr:sp macro="" textlink="">
      <xdr:nvSpPr>
        <xdr:cNvPr id="151" name="テキスト ボックス 150"/>
        <xdr:cNvSpPr txBox="1"/>
      </xdr:nvSpPr>
      <xdr:spPr>
        <a:xfrm>
          <a:off x="11343640" y="220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2" name="正方形/長方形 151"/>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3" name="正方形/長方形 152"/>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4" name="正方形/長方形 153"/>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5" name="正方形/長方形 154"/>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6" name="正方形/長方形 155"/>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7" name="正方形/長方形 156"/>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8" name="正方形/長方形 157"/>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59" name="正方形/長方形 158"/>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0" name="正方形/長方形 159"/>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1" name="正方形/長方形 160"/>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2" name="テキスト ボックス 161"/>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少子高齢化等により増加傾向にあり、類似団体平均を上回っている。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令和</a:t>
          </a:r>
          <a:r>
            <a:rPr kumimoji="1" lang="ja-JP" altLang="en-US" sz="1300">
              <a:solidFill>
                <a:schemeClr val="tx1"/>
              </a:solidFill>
              <a:latin typeface="ＭＳ Ｐゴシック"/>
              <a:ea typeface="ＭＳ Ｐゴシック"/>
            </a:rPr>
            <a:t>6</a:t>
          </a:r>
          <a:r>
            <a:rPr kumimoji="1" lang="ja-JP" altLang="en-US" sz="1300">
              <a:solidFill>
                <a:schemeClr val="tx1"/>
              </a:solidFill>
              <a:latin typeface="ＭＳ Ｐゴシック"/>
              <a:ea typeface="ＭＳ Ｐゴシック"/>
            </a:rPr>
            <a:t>年度は、</a:t>
          </a:r>
          <a:r>
            <a:rPr kumimoji="1" lang="ja-JP" altLang="en-US" sz="1300">
              <a:solidFill>
                <a:schemeClr val="tx1"/>
              </a:solidFill>
              <a:latin typeface="ＭＳ Ｐゴシック"/>
              <a:ea typeface="ＭＳ Ｐゴシック"/>
            </a:rPr>
            <a:t>児童への医療費助成事業が増額したこと</a:t>
          </a:r>
          <a:r>
            <a:rPr kumimoji="1" lang="ja-JP" altLang="en-US" sz="1300">
              <a:solidFill>
                <a:schemeClr val="tx1"/>
              </a:solidFill>
              <a:latin typeface="ＭＳ Ｐゴシック"/>
              <a:ea typeface="ＭＳ Ｐゴシック"/>
            </a:rPr>
            <a:t>等</a:t>
          </a:r>
          <a:r>
            <a:rPr kumimoji="1" lang="ja-JP" altLang="en-US" sz="1300">
              <a:solidFill>
                <a:schemeClr val="tx1"/>
              </a:solidFill>
              <a:latin typeface="ＭＳ Ｐゴシック"/>
              <a:ea typeface="ＭＳ Ｐゴシック"/>
            </a:rPr>
            <a:t>により、</a:t>
          </a:r>
          <a:r>
            <a:rPr kumimoji="1" lang="en-US" altLang="ja-JP" sz="1300">
              <a:solidFill>
                <a:schemeClr val="tx1"/>
              </a:solidFill>
              <a:latin typeface="ＭＳ Ｐゴシック"/>
              <a:ea typeface="ＭＳ Ｐゴシック"/>
            </a:rPr>
            <a:t>0.4</a:t>
          </a:r>
          <a:r>
            <a:rPr kumimoji="1" lang="ja-JP" altLang="en-US" sz="1300">
              <a:solidFill>
                <a:schemeClr val="tx1"/>
              </a:solidFill>
              <a:latin typeface="ＭＳ Ｐゴシック"/>
              <a:ea typeface="ＭＳ Ｐゴシック"/>
            </a:rPr>
            <a:t>ポイントの増加</a:t>
          </a:r>
          <a:r>
            <a:rPr kumimoji="1" lang="ja-JP" altLang="en-US" sz="1300">
              <a:solidFill>
                <a:schemeClr val="tx1"/>
              </a:solidFill>
              <a:latin typeface="ＭＳ Ｐゴシック"/>
              <a:ea typeface="ＭＳ Ｐゴシック"/>
            </a:rPr>
            <a:t>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今後も社会福祉費全般において増加が見込まれているため、過度に上昇することがないよう適正な執行に努める。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3" name="テキスト ボックス 162"/>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4" name="直線コネクタ 163"/>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7840" cy="250190"/>
    <xdr:sp macro="" textlink="">
      <xdr:nvSpPr>
        <xdr:cNvPr id="165" name="テキスト ボックス 164"/>
        <xdr:cNvSpPr txBox="1"/>
      </xdr:nvSpPr>
      <xdr:spPr>
        <a:xfrm>
          <a:off x="23368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66" name="直線コネクタ 165"/>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7840" cy="259080"/>
    <xdr:sp macro="" textlink="">
      <xdr:nvSpPr>
        <xdr:cNvPr id="167" name="テキスト ボックス 166"/>
        <xdr:cNvSpPr txBox="1"/>
      </xdr:nvSpPr>
      <xdr:spPr>
        <a:xfrm>
          <a:off x="233680" y="10516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68" name="直線コネクタ 167"/>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7840" cy="251460"/>
    <xdr:sp macro="" textlink="">
      <xdr:nvSpPr>
        <xdr:cNvPr id="169" name="テキスト ボックス 168"/>
        <xdr:cNvSpPr txBox="1"/>
      </xdr:nvSpPr>
      <xdr:spPr>
        <a:xfrm>
          <a:off x="233680" y="10190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0" name="直線コネクタ 169"/>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7840" cy="258445"/>
    <xdr:sp macro="" textlink="">
      <xdr:nvSpPr>
        <xdr:cNvPr id="171" name="テキスト ボックス 170"/>
        <xdr:cNvSpPr txBox="1"/>
      </xdr:nvSpPr>
      <xdr:spPr>
        <a:xfrm>
          <a:off x="233680" y="9863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2" name="直線コネクタ 171"/>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7840" cy="259080"/>
    <xdr:sp macro="" textlink="">
      <xdr:nvSpPr>
        <xdr:cNvPr id="173" name="テキスト ボックス 172"/>
        <xdr:cNvSpPr txBox="1"/>
      </xdr:nvSpPr>
      <xdr:spPr>
        <a:xfrm>
          <a:off x="233680" y="9537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4" name="直線コネクタ 173"/>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7840" cy="248920"/>
    <xdr:sp macro="" textlink="">
      <xdr:nvSpPr>
        <xdr:cNvPr id="175" name="テキスト ボックス 174"/>
        <xdr:cNvSpPr txBox="1"/>
      </xdr:nvSpPr>
      <xdr:spPr>
        <a:xfrm>
          <a:off x="233680" y="9210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76" name="直線コネクタ 175"/>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7840" cy="259080"/>
    <xdr:sp macro="" textlink="">
      <xdr:nvSpPr>
        <xdr:cNvPr id="177" name="テキスト ボックス 176"/>
        <xdr:cNvSpPr txBox="1"/>
      </xdr:nvSpPr>
      <xdr:spPr>
        <a:xfrm>
          <a:off x="233680" y="8883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8" name="直線コネクタ 177"/>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7840" cy="250190"/>
    <xdr:sp macro="" textlink="">
      <xdr:nvSpPr>
        <xdr:cNvPr id="179" name="テキスト ボックス 178"/>
        <xdr:cNvSpPr txBox="1"/>
      </xdr:nvSpPr>
      <xdr:spPr>
        <a:xfrm>
          <a:off x="23368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0"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37465</xdr:rowOff>
    </xdr:from>
    <xdr:to xmlns:xdr="http://schemas.openxmlformats.org/drawingml/2006/spreadsheetDrawing">
      <xdr:col>24</xdr:col>
      <xdr:colOff>25400</xdr:colOff>
      <xdr:row>62</xdr:row>
      <xdr:rowOff>18415</xdr:rowOff>
    </xdr:to>
    <xdr:cxnSp macro="">
      <xdr:nvCxnSpPr>
        <xdr:cNvPr id="181" name="直線コネクタ 180"/>
        <xdr:cNvCxnSpPr/>
      </xdr:nvCxnSpPr>
      <xdr:spPr>
        <a:xfrm flipV="1">
          <a:off x="4338320" y="912431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161925</xdr:rowOff>
    </xdr:from>
    <xdr:ext cx="762000" cy="259080"/>
    <xdr:sp macro="" textlink="">
      <xdr:nvSpPr>
        <xdr:cNvPr id="182" name="扶助費最小値テキスト"/>
        <xdr:cNvSpPr txBox="1"/>
      </xdr:nvSpPr>
      <xdr:spPr>
        <a:xfrm>
          <a:off x="442722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18415</xdr:rowOff>
    </xdr:from>
    <xdr:to xmlns:xdr="http://schemas.openxmlformats.org/drawingml/2006/spreadsheetDrawing">
      <xdr:col>24</xdr:col>
      <xdr:colOff>114300</xdr:colOff>
      <xdr:row>62</xdr:row>
      <xdr:rowOff>18415</xdr:rowOff>
    </xdr:to>
    <xdr:cxnSp macro="">
      <xdr:nvCxnSpPr>
        <xdr:cNvPr id="183" name="直線コネクタ 182"/>
        <xdr:cNvCxnSpPr/>
      </xdr:nvCxnSpPr>
      <xdr:spPr>
        <a:xfrm>
          <a:off x="4269740" y="106483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123825</xdr:rowOff>
    </xdr:from>
    <xdr:ext cx="762000" cy="248920"/>
    <xdr:sp macro="" textlink="">
      <xdr:nvSpPr>
        <xdr:cNvPr id="184" name="扶助費最大値テキスト"/>
        <xdr:cNvSpPr txBox="1"/>
      </xdr:nvSpPr>
      <xdr:spPr>
        <a:xfrm>
          <a:off x="4427220" y="88677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37465</xdr:rowOff>
    </xdr:from>
    <xdr:to xmlns:xdr="http://schemas.openxmlformats.org/drawingml/2006/spreadsheetDrawing">
      <xdr:col>24</xdr:col>
      <xdr:colOff>114300</xdr:colOff>
      <xdr:row>53</xdr:row>
      <xdr:rowOff>37465</xdr:rowOff>
    </xdr:to>
    <xdr:cxnSp macro="">
      <xdr:nvCxnSpPr>
        <xdr:cNvPr id="185" name="直線コネクタ 184"/>
        <xdr:cNvCxnSpPr/>
      </xdr:nvCxnSpPr>
      <xdr:spPr>
        <a:xfrm>
          <a:off x="4269740" y="91243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58</xdr:row>
      <xdr:rowOff>72390</xdr:rowOff>
    </xdr:from>
    <xdr:to xmlns:xdr="http://schemas.openxmlformats.org/drawingml/2006/spreadsheetDrawing">
      <xdr:col>24</xdr:col>
      <xdr:colOff>25400</xdr:colOff>
      <xdr:row>58</xdr:row>
      <xdr:rowOff>116205</xdr:rowOff>
    </xdr:to>
    <xdr:cxnSp macro="">
      <xdr:nvCxnSpPr>
        <xdr:cNvPr id="186" name="直線コネクタ 185"/>
        <xdr:cNvCxnSpPr/>
      </xdr:nvCxnSpPr>
      <xdr:spPr>
        <a:xfrm>
          <a:off x="3594100" y="10016490"/>
          <a:ext cx="7442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46355</xdr:rowOff>
    </xdr:from>
    <xdr:ext cx="762000" cy="259080"/>
    <xdr:sp macro="" textlink="">
      <xdr:nvSpPr>
        <xdr:cNvPr id="187" name="扶助費平均値テキスト"/>
        <xdr:cNvSpPr txBox="1"/>
      </xdr:nvSpPr>
      <xdr:spPr>
        <a:xfrm>
          <a:off x="4427220" y="9647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29845</xdr:rowOff>
    </xdr:from>
    <xdr:to xmlns:xdr="http://schemas.openxmlformats.org/drawingml/2006/spreadsheetDrawing">
      <xdr:col>24</xdr:col>
      <xdr:colOff>76200</xdr:colOff>
      <xdr:row>57</xdr:row>
      <xdr:rowOff>132080</xdr:rowOff>
    </xdr:to>
    <xdr:sp macro="" textlink="">
      <xdr:nvSpPr>
        <xdr:cNvPr id="188" name="フローチャート: 判断 187"/>
        <xdr:cNvSpPr/>
      </xdr:nvSpPr>
      <xdr:spPr>
        <a:xfrm>
          <a:off x="4307840" y="98024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50800</xdr:rowOff>
    </xdr:from>
    <xdr:to xmlns:xdr="http://schemas.openxmlformats.org/drawingml/2006/spreadsheetDrawing">
      <xdr:col>19</xdr:col>
      <xdr:colOff>179705</xdr:colOff>
      <xdr:row>58</xdr:row>
      <xdr:rowOff>72390</xdr:rowOff>
    </xdr:to>
    <xdr:cxnSp macro="">
      <xdr:nvCxnSpPr>
        <xdr:cNvPr id="189" name="直線コネクタ 188"/>
        <xdr:cNvCxnSpPr/>
      </xdr:nvCxnSpPr>
      <xdr:spPr>
        <a:xfrm>
          <a:off x="2794000" y="999490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29845</xdr:rowOff>
    </xdr:from>
    <xdr:to xmlns:xdr="http://schemas.openxmlformats.org/drawingml/2006/spreadsheetDrawing">
      <xdr:col>20</xdr:col>
      <xdr:colOff>38100</xdr:colOff>
      <xdr:row>57</xdr:row>
      <xdr:rowOff>132080</xdr:rowOff>
    </xdr:to>
    <xdr:sp macro="" textlink="">
      <xdr:nvSpPr>
        <xdr:cNvPr id="190" name="フローチャート: 判断 189"/>
        <xdr:cNvSpPr/>
      </xdr:nvSpPr>
      <xdr:spPr>
        <a:xfrm>
          <a:off x="3550920" y="98024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141605</xdr:rowOff>
    </xdr:from>
    <xdr:ext cx="726440" cy="259080"/>
    <xdr:sp macro="" textlink="">
      <xdr:nvSpPr>
        <xdr:cNvPr id="191" name="テキスト ボックス 190"/>
        <xdr:cNvSpPr txBox="1"/>
      </xdr:nvSpPr>
      <xdr:spPr>
        <a:xfrm>
          <a:off x="3241040" y="9571355"/>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156845</xdr:rowOff>
    </xdr:from>
    <xdr:to xmlns:xdr="http://schemas.openxmlformats.org/drawingml/2006/spreadsheetDrawing">
      <xdr:col>15</xdr:col>
      <xdr:colOff>98425</xdr:colOff>
      <xdr:row>58</xdr:row>
      <xdr:rowOff>50800</xdr:rowOff>
    </xdr:to>
    <xdr:cxnSp macro="">
      <xdr:nvCxnSpPr>
        <xdr:cNvPr id="192" name="直線コネクタ 191"/>
        <xdr:cNvCxnSpPr/>
      </xdr:nvCxnSpPr>
      <xdr:spPr>
        <a:xfrm>
          <a:off x="1986280" y="9929495"/>
          <a:ext cx="8077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125095</xdr:rowOff>
    </xdr:from>
    <xdr:to xmlns:xdr="http://schemas.openxmlformats.org/drawingml/2006/spreadsheetDrawing">
      <xdr:col>15</xdr:col>
      <xdr:colOff>149225</xdr:colOff>
      <xdr:row>57</xdr:row>
      <xdr:rowOff>55245</xdr:rowOff>
    </xdr:to>
    <xdr:sp macro="" textlink="">
      <xdr:nvSpPr>
        <xdr:cNvPr id="193" name="フローチャート: 判断 192"/>
        <xdr:cNvSpPr/>
      </xdr:nvSpPr>
      <xdr:spPr>
        <a:xfrm>
          <a:off x="2743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65405</xdr:rowOff>
    </xdr:from>
    <xdr:ext cx="762000" cy="249555"/>
    <xdr:sp macro="" textlink="">
      <xdr:nvSpPr>
        <xdr:cNvPr id="194" name="テキスト ボックス 193"/>
        <xdr:cNvSpPr txBox="1"/>
      </xdr:nvSpPr>
      <xdr:spPr>
        <a:xfrm>
          <a:off x="2453640" y="9495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156845</xdr:rowOff>
    </xdr:from>
    <xdr:to xmlns:xdr="http://schemas.openxmlformats.org/drawingml/2006/spreadsheetDrawing">
      <xdr:col>11</xdr:col>
      <xdr:colOff>9525</xdr:colOff>
      <xdr:row>58</xdr:row>
      <xdr:rowOff>61595</xdr:rowOff>
    </xdr:to>
    <xdr:cxnSp macro="">
      <xdr:nvCxnSpPr>
        <xdr:cNvPr id="195" name="直線コネクタ 194"/>
        <xdr:cNvCxnSpPr/>
      </xdr:nvCxnSpPr>
      <xdr:spPr>
        <a:xfrm flipV="1">
          <a:off x="1198880" y="9929495"/>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81915</xdr:rowOff>
    </xdr:from>
    <xdr:to xmlns:xdr="http://schemas.openxmlformats.org/drawingml/2006/spreadsheetDrawing">
      <xdr:col>11</xdr:col>
      <xdr:colOff>60325</xdr:colOff>
      <xdr:row>57</xdr:row>
      <xdr:rowOff>12065</xdr:rowOff>
    </xdr:to>
    <xdr:sp macro="" textlink="">
      <xdr:nvSpPr>
        <xdr:cNvPr id="196" name="フローチャート: 判断 195"/>
        <xdr:cNvSpPr/>
      </xdr:nvSpPr>
      <xdr:spPr>
        <a:xfrm>
          <a:off x="1955800" y="9683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22225</xdr:rowOff>
    </xdr:from>
    <xdr:ext cx="762000" cy="258445"/>
    <xdr:sp macro="" textlink="">
      <xdr:nvSpPr>
        <xdr:cNvPr id="197" name="テキスト ボックス 196"/>
        <xdr:cNvSpPr txBox="1"/>
      </xdr:nvSpPr>
      <xdr:spPr>
        <a:xfrm>
          <a:off x="164592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8" name="フローチャート: 判断 197"/>
        <xdr:cNvSpPr/>
      </xdr:nvSpPr>
      <xdr:spPr>
        <a:xfrm>
          <a:off x="114808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51840" cy="259080"/>
    <xdr:sp macro="" textlink="">
      <xdr:nvSpPr>
        <xdr:cNvPr id="199" name="テキスト ボックス 198"/>
        <xdr:cNvSpPr txBox="1"/>
      </xdr:nvSpPr>
      <xdr:spPr>
        <a:xfrm>
          <a:off x="858520" y="933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1840" cy="259080"/>
    <xdr:sp macro="" textlink="">
      <xdr:nvSpPr>
        <xdr:cNvPr id="200" name="テキスト ボックス 199"/>
        <xdr:cNvSpPr txBox="1"/>
      </xdr:nvSpPr>
      <xdr:spPr>
        <a:xfrm>
          <a:off x="414274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1840" cy="259080"/>
    <xdr:sp macro="" textlink="">
      <xdr:nvSpPr>
        <xdr:cNvPr id="201" name="テキスト ボックス 200"/>
        <xdr:cNvSpPr txBox="1"/>
      </xdr:nvSpPr>
      <xdr:spPr>
        <a:xfrm>
          <a:off x="340614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2" name="テキスト ボックス 201"/>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3" name="テキスト ボックス 202"/>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1840" cy="259080"/>
    <xdr:sp macro="" textlink="">
      <xdr:nvSpPr>
        <xdr:cNvPr id="204" name="テキスト ボックス 203"/>
        <xdr:cNvSpPr txBox="1"/>
      </xdr:nvSpPr>
      <xdr:spPr>
        <a:xfrm>
          <a:off x="10033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65405</xdr:rowOff>
    </xdr:from>
    <xdr:to xmlns:xdr="http://schemas.openxmlformats.org/drawingml/2006/spreadsheetDrawing">
      <xdr:col>24</xdr:col>
      <xdr:colOff>76200</xdr:colOff>
      <xdr:row>58</xdr:row>
      <xdr:rowOff>167005</xdr:rowOff>
    </xdr:to>
    <xdr:sp macro="" textlink="">
      <xdr:nvSpPr>
        <xdr:cNvPr id="205" name="楕円 204"/>
        <xdr:cNvSpPr/>
      </xdr:nvSpPr>
      <xdr:spPr>
        <a:xfrm>
          <a:off x="4307840" y="100095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37465</xdr:rowOff>
    </xdr:from>
    <xdr:ext cx="762000" cy="259080"/>
    <xdr:sp macro="" textlink="">
      <xdr:nvSpPr>
        <xdr:cNvPr id="206" name="扶助費該当値テキスト"/>
        <xdr:cNvSpPr txBox="1"/>
      </xdr:nvSpPr>
      <xdr:spPr>
        <a:xfrm>
          <a:off x="4427220" y="9981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21590</xdr:rowOff>
    </xdr:from>
    <xdr:to xmlns:xdr="http://schemas.openxmlformats.org/drawingml/2006/spreadsheetDrawing">
      <xdr:col>20</xdr:col>
      <xdr:colOff>38100</xdr:colOff>
      <xdr:row>58</xdr:row>
      <xdr:rowOff>123190</xdr:rowOff>
    </xdr:to>
    <xdr:sp macro="" textlink="">
      <xdr:nvSpPr>
        <xdr:cNvPr id="207" name="楕円 206"/>
        <xdr:cNvSpPr/>
      </xdr:nvSpPr>
      <xdr:spPr>
        <a:xfrm>
          <a:off x="3550920" y="99656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107950</xdr:rowOff>
    </xdr:from>
    <xdr:ext cx="726440" cy="259080"/>
    <xdr:sp macro="" textlink="">
      <xdr:nvSpPr>
        <xdr:cNvPr id="208" name="テキスト ボックス 207"/>
        <xdr:cNvSpPr txBox="1"/>
      </xdr:nvSpPr>
      <xdr:spPr>
        <a:xfrm>
          <a:off x="3241040" y="1005205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0</xdr:rowOff>
    </xdr:from>
    <xdr:to xmlns:xdr="http://schemas.openxmlformats.org/drawingml/2006/spreadsheetDrawing">
      <xdr:col>15</xdr:col>
      <xdr:colOff>149225</xdr:colOff>
      <xdr:row>58</xdr:row>
      <xdr:rowOff>101600</xdr:rowOff>
    </xdr:to>
    <xdr:sp macro="" textlink="">
      <xdr:nvSpPr>
        <xdr:cNvPr id="209" name="楕円 208"/>
        <xdr:cNvSpPr/>
      </xdr:nvSpPr>
      <xdr:spPr>
        <a:xfrm>
          <a:off x="2743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86360</xdr:rowOff>
    </xdr:from>
    <xdr:ext cx="762000" cy="251460"/>
    <xdr:sp macro="" textlink="">
      <xdr:nvSpPr>
        <xdr:cNvPr id="210" name="テキスト ボックス 209"/>
        <xdr:cNvSpPr txBox="1"/>
      </xdr:nvSpPr>
      <xdr:spPr>
        <a:xfrm>
          <a:off x="2453640" y="10030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106045</xdr:rowOff>
    </xdr:from>
    <xdr:to xmlns:xdr="http://schemas.openxmlformats.org/drawingml/2006/spreadsheetDrawing">
      <xdr:col>11</xdr:col>
      <xdr:colOff>60325</xdr:colOff>
      <xdr:row>58</xdr:row>
      <xdr:rowOff>36195</xdr:rowOff>
    </xdr:to>
    <xdr:sp macro="" textlink="">
      <xdr:nvSpPr>
        <xdr:cNvPr id="211" name="楕円 210"/>
        <xdr:cNvSpPr/>
      </xdr:nvSpPr>
      <xdr:spPr>
        <a:xfrm>
          <a:off x="1955800" y="98786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20955</xdr:rowOff>
    </xdr:from>
    <xdr:ext cx="762000" cy="248920"/>
    <xdr:sp macro="" textlink="">
      <xdr:nvSpPr>
        <xdr:cNvPr id="212" name="テキスト ボックス 211"/>
        <xdr:cNvSpPr txBox="1"/>
      </xdr:nvSpPr>
      <xdr:spPr>
        <a:xfrm>
          <a:off x="1645920" y="99650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10795</xdr:rowOff>
    </xdr:from>
    <xdr:to xmlns:xdr="http://schemas.openxmlformats.org/drawingml/2006/spreadsheetDrawing">
      <xdr:col>6</xdr:col>
      <xdr:colOff>171450</xdr:colOff>
      <xdr:row>58</xdr:row>
      <xdr:rowOff>112395</xdr:rowOff>
    </xdr:to>
    <xdr:sp macro="" textlink="">
      <xdr:nvSpPr>
        <xdr:cNvPr id="213" name="楕円 212"/>
        <xdr:cNvSpPr/>
      </xdr:nvSpPr>
      <xdr:spPr>
        <a:xfrm>
          <a:off x="114808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97790</xdr:rowOff>
    </xdr:from>
    <xdr:ext cx="751840" cy="251460"/>
    <xdr:sp macro="" textlink="">
      <xdr:nvSpPr>
        <xdr:cNvPr id="214" name="テキスト ボックス 213"/>
        <xdr:cNvSpPr txBox="1"/>
      </xdr:nvSpPr>
      <xdr:spPr>
        <a:xfrm>
          <a:off x="858520" y="1004189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介護保険事業、後期高齢者医療事業</a:t>
          </a:r>
          <a:r>
            <a:rPr kumimoji="1" lang="ja-JP" altLang="en-US" sz="1300">
              <a:solidFill>
                <a:schemeClr val="tx1"/>
              </a:solidFill>
              <a:latin typeface="ＭＳ Ｐゴシック"/>
              <a:ea typeface="ＭＳ Ｐゴシック"/>
            </a:rPr>
            <a:t>への繰出</a:t>
          </a:r>
          <a:r>
            <a:rPr kumimoji="1" lang="ja-JP" altLang="en-US" sz="1300">
              <a:solidFill>
                <a:schemeClr val="tx1"/>
              </a:solidFill>
              <a:latin typeface="ＭＳ Ｐゴシック"/>
              <a:ea typeface="ＭＳ Ｐゴシック"/>
            </a:rPr>
            <a:t>金の増加等</a:t>
          </a:r>
          <a:r>
            <a:rPr kumimoji="1" lang="ja-JP" altLang="en-US" sz="1300">
              <a:solidFill>
                <a:schemeClr val="tx1"/>
              </a:solidFill>
              <a:latin typeface="ＭＳ Ｐゴシック"/>
              <a:ea typeface="ＭＳ Ｐゴシック"/>
            </a:rPr>
            <a:t>もあるが</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普通交付税の増等、経常的な歳入の増加により</a:t>
          </a:r>
          <a:r>
            <a:rPr kumimoji="1" lang="ja-JP" altLang="ja-JP" sz="1300">
              <a:solidFill>
                <a:schemeClr val="tx1"/>
              </a:solidFill>
              <a:effectLst/>
              <a:latin typeface="ＭＳ Ｐゴシック"/>
              <a:ea typeface="ＭＳ Ｐゴシック"/>
              <a:cs typeface="+mn-cs"/>
            </a:rPr>
            <a:t>、比率としては</a:t>
          </a:r>
          <a:r>
            <a:rPr kumimoji="1" lang="ja-JP" altLang="ja-JP" sz="1300">
              <a:solidFill>
                <a:schemeClr val="tx1"/>
              </a:solidFill>
              <a:effectLst/>
              <a:latin typeface="ＭＳ Ｐゴシック"/>
              <a:ea typeface="ＭＳ Ｐゴシック"/>
              <a:cs typeface="+mn-cs"/>
            </a:rPr>
            <a:t>0.3</a:t>
          </a:r>
          <a:r>
            <a:rPr kumimoji="1" lang="ja-JP" altLang="ja-JP" sz="1300">
              <a:solidFill>
                <a:schemeClr val="tx1"/>
              </a:solidFill>
              <a:effectLst/>
              <a:latin typeface="ＭＳ Ｐゴシック"/>
              <a:ea typeface="ＭＳ Ｐゴシック"/>
              <a:cs typeface="+mn-cs"/>
            </a:rPr>
            <a:t>ポイントの</a:t>
          </a:r>
          <a:r>
            <a:rPr kumimoji="1" lang="ja-JP" altLang="ja-JP" sz="1300">
              <a:solidFill>
                <a:schemeClr val="tx1"/>
              </a:solidFill>
              <a:effectLst/>
              <a:latin typeface="ＭＳ Ｐゴシック"/>
              <a:ea typeface="ＭＳ Ｐゴシック"/>
              <a:cs typeface="+mn-cs"/>
            </a:rPr>
            <a:t>減少</a:t>
          </a:r>
          <a:r>
            <a:rPr kumimoji="1" lang="ja-JP" altLang="ja-JP" sz="1300">
              <a:solidFill>
                <a:schemeClr val="tx1"/>
              </a:solidFill>
              <a:effectLst/>
              <a:latin typeface="ＭＳ Ｐゴシック"/>
              <a:ea typeface="ＭＳ Ｐゴシック"/>
              <a:cs typeface="+mn-cs"/>
            </a:rPr>
            <a:t>となった。</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今後も、より一層の経営の効率化や受益者負担の</a:t>
          </a:r>
          <a:r>
            <a:rPr kumimoji="1" lang="ja-JP" altLang="ja-JP" sz="1300">
              <a:solidFill>
                <a:schemeClr val="dk1"/>
              </a:solidFill>
              <a:effectLst/>
              <a:latin typeface="ＭＳ Ｐゴシック"/>
              <a:ea typeface="ＭＳ Ｐゴシック"/>
              <a:cs typeface="+mn-cs"/>
            </a:rPr>
            <a:t>適正化等を図り、一般会計負担の適正化に努める。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8290" cy="225425"/>
    <xdr:sp macro="" textlink="">
      <xdr:nvSpPr>
        <xdr:cNvPr id="226" name="テキスト ボックス 225"/>
        <xdr:cNvSpPr txBox="1"/>
      </xdr:nvSpPr>
      <xdr:spPr>
        <a:xfrm>
          <a:off x="1114806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7840" cy="250190"/>
    <xdr:sp macro="" textlink="">
      <xdr:nvSpPr>
        <xdr:cNvPr id="228" name="テキスト ボックス 227"/>
        <xdr:cNvSpPr txBox="1"/>
      </xdr:nvSpPr>
      <xdr:spPr>
        <a:xfrm>
          <a:off x="1073912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7840" cy="259080"/>
    <xdr:sp macro="" textlink="">
      <xdr:nvSpPr>
        <xdr:cNvPr id="230" name="テキスト ボックス 229"/>
        <xdr:cNvSpPr txBox="1"/>
      </xdr:nvSpPr>
      <xdr:spPr>
        <a:xfrm>
          <a:off x="10739120" y="10462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7840" cy="259080"/>
    <xdr:sp macro="" textlink="">
      <xdr:nvSpPr>
        <xdr:cNvPr id="232" name="テキスト ボックス 231"/>
        <xdr:cNvSpPr txBox="1"/>
      </xdr:nvSpPr>
      <xdr:spPr>
        <a:xfrm>
          <a:off x="10739120" y="1008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7840" cy="250190"/>
    <xdr:sp macro="" textlink="">
      <xdr:nvSpPr>
        <xdr:cNvPr id="234" name="テキスト ボックス 233"/>
        <xdr:cNvSpPr txBox="1"/>
      </xdr:nvSpPr>
      <xdr:spPr>
        <a:xfrm>
          <a:off x="10739120" y="9700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7840" cy="259080"/>
    <xdr:sp macro="" textlink="">
      <xdr:nvSpPr>
        <xdr:cNvPr id="236" name="テキスト ボックス 235"/>
        <xdr:cNvSpPr txBox="1"/>
      </xdr:nvSpPr>
      <xdr:spPr>
        <a:xfrm>
          <a:off x="10739120" y="9319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7840" cy="259080"/>
    <xdr:sp macro="" textlink="">
      <xdr:nvSpPr>
        <xdr:cNvPr id="238" name="テキスト ボックス 237"/>
        <xdr:cNvSpPr txBox="1"/>
      </xdr:nvSpPr>
      <xdr:spPr>
        <a:xfrm>
          <a:off x="10739120" y="893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7840" cy="250190"/>
    <xdr:sp macro="" textlink="">
      <xdr:nvSpPr>
        <xdr:cNvPr id="240" name="テキスト ボックス 239"/>
        <xdr:cNvSpPr txBox="1"/>
      </xdr:nvSpPr>
      <xdr:spPr>
        <a:xfrm>
          <a:off x="1073912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61</xdr:row>
      <xdr:rowOff>69850</xdr:rowOff>
    </xdr:to>
    <xdr:cxnSp macro="">
      <xdr:nvCxnSpPr>
        <xdr:cNvPr id="242" name="直線コネクタ 241"/>
        <xdr:cNvCxnSpPr/>
      </xdr:nvCxnSpPr>
      <xdr:spPr>
        <a:xfrm flipV="1">
          <a:off x="14843760" y="9156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41910</xdr:rowOff>
    </xdr:from>
    <xdr:ext cx="762000" cy="250190"/>
    <xdr:sp macro="" textlink="">
      <xdr:nvSpPr>
        <xdr:cNvPr id="243" name="その他最小値テキスト"/>
        <xdr:cNvSpPr txBox="1"/>
      </xdr:nvSpPr>
      <xdr:spPr>
        <a:xfrm>
          <a:off x="14915515"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179705</xdr:colOff>
      <xdr:row>61</xdr:row>
      <xdr:rowOff>69850</xdr:rowOff>
    </xdr:to>
    <xdr:cxnSp macro="">
      <xdr:nvCxnSpPr>
        <xdr:cNvPr id="244" name="直線コネクタ 243"/>
        <xdr:cNvCxnSpPr/>
      </xdr:nvCxnSpPr>
      <xdr:spPr>
        <a:xfrm>
          <a:off x="14754860" y="10528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156210</xdr:rowOff>
    </xdr:from>
    <xdr:ext cx="762000" cy="250190"/>
    <xdr:sp macro="" textlink="">
      <xdr:nvSpPr>
        <xdr:cNvPr id="245" name="その他最大値テキスト"/>
        <xdr:cNvSpPr txBox="1"/>
      </xdr:nvSpPr>
      <xdr:spPr>
        <a:xfrm>
          <a:off x="14915515" y="8900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179705</xdr:colOff>
      <xdr:row>53</xdr:row>
      <xdr:rowOff>69850</xdr:rowOff>
    </xdr:to>
    <xdr:cxnSp macro="">
      <xdr:nvCxnSpPr>
        <xdr:cNvPr id="246" name="直線コネクタ 245"/>
        <xdr:cNvCxnSpPr/>
      </xdr:nvCxnSpPr>
      <xdr:spPr>
        <a:xfrm>
          <a:off x="14754860" y="9156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152400</xdr:rowOff>
    </xdr:from>
    <xdr:to xmlns:xdr="http://schemas.openxmlformats.org/drawingml/2006/spreadsheetDrawing">
      <xdr:col>82</xdr:col>
      <xdr:colOff>107950</xdr:colOff>
      <xdr:row>59</xdr:row>
      <xdr:rowOff>19050</xdr:rowOff>
    </xdr:to>
    <xdr:cxnSp macro="">
      <xdr:nvCxnSpPr>
        <xdr:cNvPr id="247" name="直線コネクタ 246"/>
        <xdr:cNvCxnSpPr/>
      </xdr:nvCxnSpPr>
      <xdr:spPr>
        <a:xfrm flipV="1">
          <a:off x="14086840" y="1009650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16510</xdr:rowOff>
    </xdr:from>
    <xdr:ext cx="762000" cy="259080"/>
    <xdr:sp macro="" textlink="">
      <xdr:nvSpPr>
        <xdr:cNvPr id="248" name="その他平均値テキスト"/>
        <xdr:cNvSpPr txBox="1"/>
      </xdr:nvSpPr>
      <xdr:spPr>
        <a:xfrm>
          <a:off x="14915515" y="9789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0</xdr:rowOff>
    </xdr:from>
    <xdr:to xmlns:xdr="http://schemas.openxmlformats.org/drawingml/2006/spreadsheetDrawing">
      <xdr:col>82</xdr:col>
      <xdr:colOff>158750</xdr:colOff>
      <xdr:row>58</xdr:row>
      <xdr:rowOff>101600</xdr:rowOff>
    </xdr:to>
    <xdr:sp macro="" textlink="">
      <xdr:nvSpPr>
        <xdr:cNvPr id="249" name="フローチャート: 判断 248"/>
        <xdr:cNvSpPr/>
      </xdr:nvSpPr>
      <xdr:spPr>
        <a:xfrm>
          <a:off x="1479296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58</xdr:row>
      <xdr:rowOff>152400</xdr:rowOff>
    </xdr:from>
    <xdr:to xmlns:xdr="http://schemas.openxmlformats.org/drawingml/2006/spreadsheetDrawing">
      <xdr:col>78</xdr:col>
      <xdr:colOff>69850</xdr:colOff>
      <xdr:row>59</xdr:row>
      <xdr:rowOff>19050</xdr:rowOff>
    </xdr:to>
    <xdr:cxnSp macro="">
      <xdr:nvCxnSpPr>
        <xdr:cNvPr id="250" name="直線コネクタ 249"/>
        <xdr:cNvCxnSpPr/>
      </xdr:nvCxnSpPr>
      <xdr:spPr>
        <a:xfrm>
          <a:off x="13298170" y="10096500"/>
          <a:ext cx="78867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1" name="フローチャート: 判断 250"/>
        <xdr:cNvSpPr/>
      </xdr:nvSpPr>
      <xdr:spPr>
        <a:xfrm>
          <a:off x="140360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26440" cy="248920"/>
    <xdr:sp macro="" textlink="">
      <xdr:nvSpPr>
        <xdr:cNvPr id="252" name="テキスト ボックス 251"/>
        <xdr:cNvSpPr txBox="1"/>
      </xdr:nvSpPr>
      <xdr:spPr>
        <a:xfrm>
          <a:off x="13746480" y="9712960"/>
          <a:ext cx="7264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25400</xdr:rowOff>
    </xdr:from>
    <xdr:to xmlns:xdr="http://schemas.openxmlformats.org/drawingml/2006/spreadsheetDrawing">
      <xdr:col>73</xdr:col>
      <xdr:colOff>179705</xdr:colOff>
      <xdr:row>58</xdr:row>
      <xdr:rowOff>152400</xdr:rowOff>
    </xdr:to>
    <xdr:cxnSp macro="">
      <xdr:nvCxnSpPr>
        <xdr:cNvPr id="253" name="直線コネクタ 252"/>
        <xdr:cNvCxnSpPr/>
      </xdr:nvCxnSpPr>
      <xdr:spPr>
        <a:xfrm>
          <a:off x="12491720" y="9969500"/>
          <a:ext cx="80645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12700</xdr:rowOff>
    </xdr:from>
    <xdr:to xmlns:xdr="http://schemas.openxmlformats.org/drawingml/2006/spreadsheetDrawing">
      <xdr:col>74</xdr:col>
      <xdr:colOff>31750</xdr:colOff>
      <xdr:row>58</xdr:row>
      <xdr:rowOff>114300</xdr:rowOff>
    </xdr:to>
    <xdr:sp macro="" textlink="">
      <xdr:nvSpPr>
        <xdr:cNvPr id="254" name="フローチャート: 判断 253"/>
        <xdr:cNvSpPr/>
      </xdr:nvSpPr>
      <xdr:spPr>
        <a:xfrm>
          <a:off x="13248640" y="9956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124460</xdr:rowOff>
    </xdr:from>
    <xdr:ext cx="762000" cy="259080"/>
    <xdr:sp macro="" textlink="">
      <xdr:nvSpPr>
        <xdr:cNvPr id="255" name="テキスト ボックス 254"/>
        <xdr:cNvSpPr txBox="1"/>
      </xdr:nvSpPr>
      <xdr:spPr>
        <a:xfrm>
          <a:off x="1293876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25400</xdr:rowOff>
    </xdr:from>
    <xdr:to xmlns:xdr="http://schemas.openxmlformats.org/drawingml/2006/spreadsheetDrawing">
      <xdr:col>69</xdr:col>
      <xdr:colOff>92075</xdr:colOff>
      <xdr:row>58</xdr:row>
      <xdr:rowOff>76200</xdr:rowOff>
    </xdr:to>
    <xdr:cxnSp macro="">
      <xdr:nvCxnSpPr>
        <xdr:cNvPr id="256" name="直線コネクタ 255"/>
        <xdr:cNvCxnSpPr/>
      </xdr:nvCxnSpPr>
      <xdr:spPr>
        <a:xfrm flipV="1">
          <a:off x="11684000" y="9969500"/>
          <a:ext cx="8077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107950</xdr:rowOff>
    </xdr:from>
    <xdr:to xmlns:xdr="http://schemas.openxmlformats.org/drawingml/2006/spreadsheetDrawing">
      <xdr:col>69</xdr:col>
      <xdr:colOff>142875</xdr:colOff>
      <xdr:row>58</xdr:row>
      <xdr:rowOff>38100</xdr:rowOff>
    </xdr:to>
    <xdr:sp macro="" textlink="">
      <xdr:nvSpPr>
        <xdr:cNvPr id="257" name="フローチャート: 判断 256"/>
        <xdr:cNvSpPr/>
      </xdr:nvSpPr>
      <xdr:spPr>
        <a:xfrm>
          <a:off x="1244092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48260</xdr:rowOff>
    </xdr:from>
    <xdr:ext cx="762000" cy="259080"/>
    <xdr:sp macro="" textlink="">
      <xdr:nvSpPr>
        <xdr:cNvPr id="258" name="テキスト ボックス 257"/>
        <xdr:cNvSpPr txBox="1"/>
      </xdr:nvSpPr>
      <xdr:spPr>
        <a:xfrm>
          <a:off x="1215136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59" name="フローチャート: 判断 258"/>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62000" cy="248920"/>
    <xdr:sp macro="" textlink="">
      <xdr:nvSpPr>
        <xdr:cNvPr id="260" name="テキスト ボックス 259"/>
        <xdr:cNvSpPr txBox="1"/>
      </xdr:nvSpPr>
      <xdr:spPr>
        <a:xfrm>
          <a:off x="11343640" y="9712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1840" cy="259080"/>
    <xdr:sp macro="" textlink="">
      <xdr:nvSpPr>
        <xdr:cNvPr id="261" name="テキスト ボックス 260"/>
        <xdr:cNvSpPr txBox="1"/>
      </xdr:nvSpPr>
      <xdr:spPr>
        <a:xfrm>
          <a:off x="1464818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1840" cy="259080"/>
    <xdr:sp macro="" textlink="">
      <xdr:nvSpPr>
        <xdr:cNvPr id="262" name="テキスト ボックス 261"/>
        <xdr:cNvSpPr txBox="1"/>
      </xdr:nvSpPr>
      <xdr:spPr>
        <a:xfrm>
          <a:off x="1389126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3" name="テキスト ボックス 262"/>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5" name="テキスト ボックス 264"/>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101600</xdr:rowOff>
    </xdr:from>
    <xdr:to xmlns:xdr="http://schemas.openxmlformats.org/drawingml/2006/spreadsheetDrawing">
      <xdr:col>82</xdr:col>
      <xdr:colOff>158750</xdr:colOff>
      <xdr:row>59</xdr:row>
      <xdr:rowOff>31750</xdr:rowOff>
    </xdr:to>
    <xdr:sp macro="" textlink="">
      <xdr:nvSpPr>
        <xdr:cNvPr id="266" name="楕円 265"/>
        <xdr:cNvSpPr/>
      </xdr:nvSpPr>
      <xdr:spPr>
        <a:xfrm>
          <a:off x="1479296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58</xdr:row>
      <xdr:rowOff>73660</xdr:rowOff>
    </xdr:from>
    <xdr:ext cx="762000" cy="259080"/>
    <xdr:sp macro="" textlink="">
      <xdr:nvSpPr>
        <xdr:cNvPr id="267" name="その他該当値テキスト"/>
        <xdr:cNvSpPr txBox="1"/>
      </xdr:nvSpPr>
      <xdr:spPr>
        <a:xfrm>
          <a:off x="14915515" y="1001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139700</xdr:rowOff>
    </xdr:from>
    <xdr:to xmlns:xdr="http://schemas.openxmlformats.org/drawingml/2006/spreadsheetDrawing">
      <xdr:col>78</xdr:col>
      <xdr:colOff>120650</xdr:colOff>
      <xdr:row>59</xdr:row>
      <xdr:rowOff>69850</xdr:rowOff>
    </xdr:to>
    <xdr:sp macro="" textlink="">
      <xdr:nvSpPr>
        <xdr:cNvPr id="268" name="楕円 267"/>
        <xdr:cNvSpPr/>
      </xdr:nvSpPr>
      <xdr:spPr>
        <a:xfrm>
          <a:off x="1403604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54610</xdr:rowOff>
    </xdr:from>
    <xdr:ext cx="726440" cy="248920"/>
    <xdr:sp macro="" textlink="">
      <xdr:nvSpPr>
        <xdr:cNvPr id="269" name="テキスト ボックス 268"/>
        <xdr:cNvSpPr txBox="1"/>
      </xdr:nvSpPr>
      <xdr:spPr>
        <a:xfrm>
          <a:off x="13746480" y="10170160"/>
          <a:ext cx="7264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101600</xdr:rowOff>
    </xdr:from>
    <xdr:to xmlns:xdr="http://schemas.openxmlformats.org/drawingml/2006/spreadsheetDrawing">
      <xdr:col>74</xdr:col>
      <xdr:colOff>31750</xdr:colOff>
      <xdr:row>59</xdr:row>
      <xdr:rowOff>31750</xdr:rowOff>
    </xdr:to>
    <xdr:sp macro="" textlink="">
      <xdr:nvSpPr>
        <xdr:cNvPr id="270" name="楕円 269"/>
        <xdr:cNvSpPr/>
      </xdr:nvSpPr>
      <xdr:spPr>
        <a:xfrm>
          <a:off x="13248640" y="10045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16510</xdr:rowOff>
    </xdr:from>
    <xdr:ext cx="762000" cy="259080"/>
    <xdr:sp macro="" textlink="">
      <xdr:nvSpPr>
        <xdr:cNvPr id="271" name="テキスト ボックス 270"/>
        <xdr:cNvSpPr txBox="1"/>
      </xdr:nvSpPr>
      <xdr:spPr>
        <a:xfrm>
          <a:off x="1293876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146050</xdr:rowOff>
    </xdr:from>
    <xdr:to xmlns:xdr="http://schemas.openxmlformats.org/drawingml/2006/spreadsheetDrawing">
      <xdr:col>69</xdr:col>
      <xdr:colOff>142875</xdr:colOff>
      <xdr:row>58</xdr:row>
      <xdr:rowOff>76200</xdr:rowOff>
    </xdr:to>
    <xdr:sp macro="" textlink="">
      <xdr:nvSpPr>
        <xdr:cNvPr id="272" name="楕円 271"/>
        <xdr:cNvSpPr/>
      </xdr:nvSpPr>
      <xdr:spPr>
        <a:xfrm>
          <a:off x="1244092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60960</xdr:rowOff>
    </xdr:from>
    <xdr:ext cx="762000" cy="259080"/>
    <xdr:sp macro="" textlink="">
      <xdr:nvSpPr>
        <xdr:cNvPr id="273" name="テキスト ボックス 272"/>
        <xdr:cNvSpPr txBox="1"/>
      </xdr:nvSpPr>
      <xdr:spPr>
        <a:xfrm>
          <a:off x="12151360" y="10005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74" name="楕円 273"/>
        <xdr:cNvSpPr/>
      </xdr:nvSpPr>
      <xdr:spPr>
        <a:xfrm>
          <a:off x="11653520" y="9969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111760</xdr:rowOff>
    </xdr:from>
    <xdr:ext cx="762000" cy="248920"/>
    <xdr:sp macro="" textlink="">
      <xdr:nvSpPr>
        <xdr:cNvPr id="275" name="テキスト ボックス 274"/>
        <xdr:cNvSpPr txBox="1"/>
      </xdr:nvSpPr>
      <xdr:spPr>
        <a:xfrm>
          <a:off x="11343640" y="100558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ysClr val="windowText" lastClr="000000"/>
              </a:solidFill>
              <a:latin typeface="ＭＳ Ｐゴシック"/>
              <a:ea typeface="ＭＳ Ｐゴシック"/>
            </a:rPr>
            <a:t>　令</a:t>
          </a:r>
          <a:r>
            <a:rPr kumimoji="1" lang="ja-JP" altLang="en-US" sz="1250">
              <a:solidFill>
                <a:schemeClr val="tx1"/>
              </a:solidFill>
              <a:latin typeface="ＭＳ Ｐゴシック"/>
              <a:ea typeface="ＭＳ Ｐゴシック"/>
            </a:rPr>
            <a:t>和</a:t>
          </a:r>
          <a:r>
            <a:rPr kumimoji="1" lang="ja-JP" altLang="en-US" sz="1250">
              <a:solidFill>
                <a:schemeClr val="tx1"/>
              </a:solidFill>
              <a:latin typeface="ＭＳ Ｐゴシック"/>
              <a:ea typeface="ＭＳ Ｐゴシック"/>
            </a:rPr>
            <a:t>6</a:t>
          </a:r>
          <a:r>
            <a:rPr kumimoji="1" lang="ja-JP" altLang="en-US" sz="1250">
              <a:solidFill>
                <a:schemeClr val="tx1"/>
              </a:solidFill>
              <a:latin typeface="ＭＳ Ｐゴシック"/>
              <a:ea typeface="ＭＳ Ｐゴシック"/>
            </a:rPr>
            <a:t>年度は、</a:t>
          </a:r>
          <a:r>
            <a:rPr kumimoji="1" lang="ja-JP" altLang="en-US" sz="1250">
              <a:solidFill>
                <a:schemeClr val="tx1"/>
              </a:solidFill>
              <a:latin typeface="ＭＳ Ｐゴシック"/>
              <a:ea typeface="ＭＳ Ｐゴシック"/>
            </a:rPr>
            <a:t>益田地区広域市町村圏事務組合への消防費に係る負担金について、人件費が増加したこと等</a:t>
          </a:r>
          <a:r>
            <a:rPr kumimoji="1" lang="ja-JP" altLang="en-US" sz="1250">
              <a:solidFill>
                <a:schemeClr val="tx1"/>
              </a:solidFill>
              <a:latin typeface="ＭＳ Ｐゴシック"/>
              <a:ea typeface="ＭＳ Ｐゴシック"/>
            </a:rPr>
            <a:t>により</a:t>
          </a:r>
          <a:r>
            <a:rPr kumimoji="1" lang="ja-JP" altLang="en-US" sz="1250">
              <a:solidFill>
                <a:schemeClr val="tx1"/>
              </a:solidFill>
              <a:latin typeface="ＭＳ Ｐゴシック"/>
              <a:ea typeface="ＭＳ Ｐゴシック"/>
            </a:rPr>
            <a:t>0.2</a:t>
          </a:r>
          <a:r>
            <a:rPr kumimoji="1" lang="ja-JP" altLang="en-US" sz="1250">
              <a:solidFill>
                <a:schemeClr val="tx1"/>
              </a:solidFill>
              <a:latin typeface="ＭＳ Ｐゴシック"/>
              <a:ea typeface="ＭＳ Ｐゴシック"/>
            </a:rPr>
            <a:t>ポイントの増加となった。</a:t>
          </a:r>
          <a:endParaRPr kumimoji="1" lang="ja-JP" altLang="en-US" sz="1250">
            <a:solidFill>
              <a:schemeClr val="tx1"/>
            </a:solidFill>
            <a:latin typeface="ＭＳ Ｐゴシック"/>
            <a:ea typeface="ＭＳ Ｐゴシック"/>
          </a:endParaRPr>
        </a:p>
        <a:p>
          <a:r>
            <a:rPr kumimoji="1" lang="ja-JP" altLang="en-US" sz="1250">
              <a:solidFill>
                <a:schemeClr val="tx1"/>
              </a:solidFill>
              <a:latin typeface="ＭＳ Ｐゴシック"/>
              <a:ea typeface="ＭＳ Ｐゴシック"/>
            </a:rPr>
            <a:t>　今後は、公共下水道</a:t>
          </a:r>
          <a:r>
            <a:rPr kumimoji="1" lang="ja-JP" altLang="en-US" sz="1250">
              <a:solidFill>
                <a:sysClr val="windowText" lastClr="000000"/>
              </a:solidFill>
              <a:latin typeface="ＭＳ Ｐゴシック"/>
              <a:ea typeface="ＭＳ Ｐゴシック"/>
            </a:rPr>
            <a:t>事業等に対する</a:t>
          </a:r>
          <a:r>
            <a:rPr kumimoji="1" lang="ja-JP" altLang="en-US" sz="1250">
              <a:latin typeface="ＭＳ Ｐゴシック"/>
              <a:ea typeface="ＭＳ Ｐゴシック"/>
            </a:rPr>
            <a:t>公営企業会計への繰出しが増加することが見込まれるため、引き続き補助金の適正な執行に努め、行財政改革による終期の設定や市単独補助金の廃止を含めた見直しを継続する。</a:t>
          </a:r>
          <a:endParaRPr kumimoji="1" lang="ja-JP" altLang="en-US" sz="125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8290" cy="225425"/>
    <xdr:sp macro="" textlink="">
      <xdr:nvSpPr>
        <xdr:cNvPr id="287" name="テキスト ボックス 286"/>
        <xdr:cNvSpPr txBox="1"/>
      </xdr:nvSpPr>
      <xdr:spPr>
        <a:xfrm>
          <a:off x="1114806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7840" cy="250190"/>
    <xdr:sp macro="" textlink="">
      <xdr:nvSpPr>
        <xdr:cNvPr id="289" name="テキスト ボックス 288"/>
        <xdr:cNvSpPr txBox="1"/>
      </xdr:nvSpPr>
      <xdr:spPr>
        <a:xfrm>
          <a:off x="1073912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7840" cy="250190"/>
    <xdr:sp macro="" textlink="">
      <xdr:nvSpPr>
        <xdr:cNvPr id="291" name="テキスト ボックス 290"/>
        <xdr:cNvSpPr txBox="1"/>
      </xdr:nvSpPr>
      <xdr:spPr>
        <a:xfrm>
          <a:off x="1073912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7840" cy="250190"/>
    <xdr:sp macro="" textlink="">
      <xdr:nvSpPr>
        <xdr:cNvPr id="293" name="テキスト ボックス 292"/>
        <xdr:cNvSpPr txBox="1"/>
      </xdr:nvSpPr>
      <xdr:spPr>
        <a:xfrm>
          <a:off x="1073912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7840" cy="250190"/>
    <xdr:sp macro="" textlink="">
      <xdr:nvSpPr>
        <xdr:cNvPr id="295" name="テキスト ボックス 294"/>
        <xdr:cNvSpPr txBox="1"/>
      </xdr:nvSpPr>
      <xdr:spPr>
        <a:xfrm>
          <a:off x="1073912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7840" cy="250190"/>
    <xdr:sp macro="" textlink="">
      <xdr:nvSpPr>
        <xdr:cNvPr id="297" name="テキスト ボックス 296"/>
        <xdr:cNvSpPr txBox="1"/>
      </xdr:nvSpPr>
      <xdr:spPr>
        <a:xfrm>
          <a:off x="1073912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161290</xdr:rowOff>
    </xdr:from>
    <xdr:to xmlns:xdr="http://schemas.openxmlformats.org/drawingml/2006/spreadsheetDrawing">
      <xdr:col>82</xdr:col>
      <xdr:colOff>107950</xdr:colOff>
      <xdr:row>41</xdr:row>
      <xdr:rowOff>42545</xdr:rowOff>
    </xdr:to>
    <xdr:cxnSp macro="">
      <xdr:nvCxnSpPr>
        <xdr:cNvPr id="300" name="直線コネクタ 299"/>
        <xdr:cNvCxnSpPr/>
      </xdr:nvCxnSpPr>
      <xdr:spPr>
        <a:xfrm flipV="1">
          <a:off x="14843760" y="58191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14605</xdr:rowOff>
    </xdr:from>
    <xdr:ext cx="762000" cy="259080"/>
    <xdr:sp macro="" textlink="">
      <xdr:nvSpPr>
        <xdr:cNvPr id="301" name="補助費等最小値テキスト"/>
        <xdr:cNvSpPr txBox="1"/>
      </xdr:nvSpPr>
      <xdr:spPr>
        <a:xfrm>
          <a:off x="14915515"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179705</xdr:colOff>
      <xdr:row>41</xdr:row>
      <xdr:rowOff>42545</xdr:rowOff>
    </xdr:to>
    <xdr:cxnSp macro="">
      <xdr:nvCxnSpPr>
        <xdr:cNvPr id="302" name="直線コネクタ 301"/>
        <xdr:cNvCxnSpPr/>
      </xdr:nvCxnSpPr>
      <xdr:spPr>
        <a:xfrm>
          <a:off x="14754860" y="7071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76200</xdr:rowOff>
    </xdr:from>
    <xdr:ext cx="762000" cy="250190"/>
    <xdr:sp macro="" textlink="">
      <xdr:nvSpPr>
        <xdr:cNvPr id="303" name="補助費等最大値テキスト"/>
        <xdr:cNvSpPr txBox="1"/>
      </xdr:nvSpPr>
      <xdr:spPr>
        <a:xfrm>
          <a:off x="14915515" y="5562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161290</xdr:rowOff>
    </xdr:from>
    <xdr:to xmlns:xdr="http://schemas.openxmlformats.org/drawingml/2006/spreadsheetDrawing">
      <xdr:col>82</xdr:col>
      <xdr:colOff>179705</xdr:colOff>
      <xdr:row>33</xdr:row>
      <xdr:rowOff>161290</xdr:rowOff>
    </xdr:to>
    <xdr:cxnSp macro="">
      <xdr:nvCxnSpPr>
        <xdr:cNvPr id="304" name="直線コネクタ 303"/>
        <xdr:cNvCxnSpPr/>
      </xdr:nvCxnSpPr>
      <xdr:spPr>
        <a:xfrm>
          <a:off x="14754860" y="5819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49530</xdr:rowOff>
    </xdr:from>
    <xdr:to xmlns:xdr="http://schemas.openxmlformats.org/drawingml/2006/spreadsheetDrawing">
      <xdr:col>82</xdr:col>
      <xdr:colOff>107950</xdr:colOff>
      <xdr:row>36</xdr:row>
      <xdr:rowOff>58420</xdr:rowOff>
    </xdr:to>
    <xdr:cxnSp macro="">
      <xdr:nvCxnSpPr>
        <xdr:cNvPr id="305" name="直線コネクタ 304"/>
        <xdr:cNvCxnSpPr/>
      </xdr:nvCxnSpPr>
      <xdr:spPr>
        <a:xfrm>
          <a:off x="14086840" y="6221730"/>
          <a:ext cx="7569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148590</xdr:rowOff>
    </xdr:from>
    <xdr:ext cx="762000" cy="259080"/>
    <xdr:sp macro="" textlink="">
      <xdr:nvSpPr>
        <xdr:cNvPr id="306" name="補助費等平均値テキスト"/>
        <xdr:cNvSpPr txBox="1"/>
      </xdr:nvSpPr>
      <xdr:spPr>
        <a:xfrm>
          <a:off x="14915515" y="6320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5080</xdr:rowOff>
    </xdr:from>
    <xdr:to xmlns:xdr="http://schemas.openxmlformats.org/drawingml/2006/spreadsheetDrawing">
      <xdr:col>82</xdr:col>
      <xdr:colOff>158750</xdr:colOff>
      <xdr:row>37</xdr:row>
      <xdr:rowOff>106680</xdr:rowOff>
    </xdr:to>
    <xdr:sp macro="" textlink="">
      <xdr:nvSpPr>
        <xdr:cNvPr id="307" name="フローチャート: 判断 306"/>
        <xdr:cNvSpPr/>
      </xdr:nvSpPr>
      <xdr:spPr>
        <a:xfrm>
          <a:off x="1479296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35</xdr:row>
      <xdr:rowOff>170180</xdr:rowOff>
    </xdr:from>
    <xdr:to xmlns:xdr="http://schemas.openxmlformats.org/drawingml/2006/spreadsheetDrawing">
      <xdr:col>78</xdr:col>
      <xdr:colOff>69850</xdr:colOff>
      <xdr:row>36</xdr:row>
      <xdr:rowOff>49530</xdr:rowOff>
    </xdr:to>
    <xdr:cxnSp macro="">
      <xdr:nvCxnSpPr>
        <xdr:cNvPr id="308" name="直線コネクタ 307"/>
        <xdr:cNvCxnSpPr/>
      </xdr:nvCxnSpPr>
      <xdr:spPr>
        <a:xfrm>
          <a:off x="13298170" y="617093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10160</xdr:rowOff>
    </xdr:from>
    <xdr:to xmlns:xdr="http://schemas.openxmlformats.org/drawingml/2006/spreadsheetDrawing">
      <xdr:col>78</xdr:col>
      <xdr:colOff>120650</xdr:colOff>
      <xdr:row>37</xdr:row>
      <xdr:rowOff>111760</xdr:rowOff>
    </xdr:to>
    <xdr:sp macro="" textlink="">
      <xdr:nvSpPr>
        <xdr:cNvPr id="309" name="フローチャート: 判断 308"/>
        <xdr:cNvSpPr/>
      </xdr:nvSpPr>
      <xdr:spPr>
        <a:xfrm>
          <a:off x="1403604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96520</xdr:rowOff>
    </xdr:from>
    <xdr:ext cx="726440" cy="259080"/>
    <xdr:sp macro="" textlink="">
      <xdr:nvSpPr>
        <xdr:cNvPr id="310" name="テキスト ボックス 309"/>
        <xdr:cNvSpPr txBox="1"/>
      </xdr:nvSpPr>
      <xdr:spPr>
        <a:xfrm>
          <a:off x="13746480" y="644017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124460</xdr:rowOff>
    </xdr:from>
    <xdr:to xmlns:xdr="http://schemas.openxmlformats.org/drawingml/2006/spreadsheetDrawing">
      <xdr:col>73</xdr:col>
      <xdr:colOff>179705</xdr:colOff>
      <xdr:row>35</xdr:row>
      <xdr:rowOff>170180</xdr:rowOff>
    </xdr:to>
    <xdr:cxnSp macro="">
      <xdr:nvCxnSpPr>
        <xdr:cNvPr id="311" name="直線コネクタ 310"/>
        <xdr:cNvCxnSpPr/>
      </xdr:nvCxnSpPr>
      <xdr:spPr>
        <a:xfrm>
          <a:off x="12491720" y="612521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2" name="フローチャート: 判断 311"/>
        <xdr:cNvSpPr/>
      </xdr:nvSpPr>
      <xdr:spPr>
        <a:xfrm>
          <a:off x="1324864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3" name="テキスト ボックス 312"/>
        <xdr:cNvSpPr txBox="1"/>
      </xdr:nvSpPr>
      <xdr:spPr>
        <a:xfrm>
          <a:off x="1293876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124460</xdr:rowOff>
    </xdr:from>
    <xdr:to xmlns:xdr="http://schemas.openxmlformats.org/drawingml/2006/spreadsheetDrawing">
      <xdr:col>69</xdr:col>
      <xdr:colOff>92075</xdr:colOff>
      <xdr:row>35</xdr:row>
      <xdr:rowOff>156845</xdr:rowOff>
    </xdr:to>
    <xdr:cxnSp macro="">
      <xdr:nvCxnSpPr>
        <xdr:cNvPr id="314" name="直線コネクタ 313"/>
        <xdr:cNvCxnSpPr/>
      </xdr:nvCxnSpPr>
      <xdr:spPr>
        <a:xfrm flipV="1">
          <a:off x="11684000" y="6125210"/>
          <a:ext cx="8077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5" name="フローチャート: 判断 314"/>
        <xdr:cNvSpPr/>
      </xdr:nvSpPr>
      <xdr:spPr>
        <a:xfrm>
          <a:off x="1244092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45720</xdr:rowOff>
    </xdr:from>
    <xdr:ext cx="762000" cy="259080"/>
    <xdr:sp macro="" textlink="">
      <xdr:nvSpPr>
        <xdr:cNvPr id="316" name="テキスト ボックス 315"/>
        <xdr:cNvSpPr txBox="1"/>
      </xdr:nvSpPr>
      <xdr:spPr>
        <a:xfrm>
          <a:off x="1215136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17" name="フローチャート: 判断 316"/>
        <xdr:cNvSpPr/>
      </xdr:nvSpPr>
      <xdr:spPr>
        <a:xfrm>
          <a:off x="11653520" y="62852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27940</xdr:rowOff>
    </xdr:from>
    <xdr:ext cx="762000" cy="259080"/>
    <xdr:sp macro="" textlink="">
      <xdr:nvSpPr>
        <xdr:cNvPr id="318" name="テキスト ボックス 317"/>
        <xdr:cNvSpPr txBox="1"/>
      </xdr:nvSpPr>
      <xdr:spPr>
        <a:xfrm>
          <a:off x="1134364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1840" cy="259080"/>
    <xdr:sp macro="" textlink="">
      <xdr:nvSpPr>
        <xdr:cNvPr id="319" name="テキスト ボックス 318"/>
        <xdr:cNvSpPr txBox="1"/>
      </xdr:nvSpPr>
      <xdr:spPr>
        <a:xfrm>
          <a:off x="1464818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1840" cy="259080"/>
    <xdr:sp macro="" textlink="">
      <xdr:nvSpPr>
        <xdr:cNvPr id="320" name="テキスト ボックス 319"/>
        <xdr:cNvSpPr txBox="1"/>
      </xdr:nvSpPr>
      <xdr:spPr>
        <a:xfrm>
          <a:off x="1389126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1" name="テキスト ボックス 320"/>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2" name="テキスト ボックス 321"/>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3" name="テキスト ボックス 322"/>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xdr:rowOff>
    </xdr:from>
    <xdr:to xmlns:xdr="http://schemas.openxmlformats.org/drawingml/2006/spreadsheetDrawing">
      <xdr:col>82</xdr:col>
      <xdr:colOff>158750</xdr:colOff>
      <xdr:row>36</xdr:row>
      <xdr:rowOff>109220</xdr:rowOff>
    </xdr:to>
    <xdr:sp macro="" textlink="">
      <xdr:nvSpPr>
        <xdr:cNvPr id="324" name="楕円 323"/>
        <xdr:cNvSpPr/>
      </xdr:nvSpPr>
      <xdr:spPr>
        <a:xfrm>
          <a:off x="1479296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35</xdr:row>
      <xdr:rowOff>24130</xdr:rowOff>
    </xdr:from>
    <xdr:ext cx="762000" cy="259080"/>
    <xdr:sp macro="" textlink="">
      <xdr:nvSpPr>
        <xdr:cNvPr id="325" name="補助費等該当値テキスト"/>
        <xdr:cNvSpPr txBox="1"/>
      </xdr:nvSpPr>
      <xdr:spPr>
        <a:xfrm>
          <a:off x="14915515"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170180</xdr:rowOff>
    </xdr:from>
    <xdr:to xmlns:xdr="http://schemas.openxmlformats.org/drawingml/2006/spreadsheetDrawing">
      <xdr:col>78</xdr:col>
      <xdr:colOff>120650</xdr:colOff>
      <xdr:row>36</xdr:row>
      <xdr:rowOff>100330</xdr:rowOff>
    </xdr:to>
    <xdr:sp macro="" textlink="">
      <xdr:nvSpPr>
        <xdr:cNvPr id="326" name="楕円 325"/>
        <xdr:cNvSpPr/>
      </xdr:nvSpPr>
      <xdr:spPr>
        <a:xfrm>
          <a:off x="1403604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110490</xdr:rowOff>
    </xdr:from>
    <xdr:ext cx="726440" cy="250190"/>
    <xdr:sp macro="" textlink="">
      <xdr:nvSpPr>
        <xdr:cNvPr id="327" name="テキスト ボックス 326"/>
        <xdr:cNvSpPr txBox="1"/>
      </xdr:nvSpPr>
      <xdr:spPr>
        <a:xfrm>
          <a:off x="13746480" y="5939790"/>
          <a:ext cx="7264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119380</xdr:rowOff>
    </xdr:from>
    <xdr:to xmlns:xdr="http://schemas.openxmlformats.org/drawingml/2006/spreadsheetDrawing">
      <xdr:col>74</xdr:col>
      <xdr:colOff>31750</xdr:colOff>
      <xdr:row>36</xdr:row>
      <xdr:rowOff>49530</xdr:rowOff>
    </xdr:to>
    <xdr:sp macro="" textlink="">
      <xdr:nvSpPr>
        <xdr:cNvPr id="328" name="楕円 327"/>
        <xdr:cNvSpPr/>
      </xdr:nvSpPr>
      <xdr:spPr>
        <a:xfrm>
          <a:off x="13248640" y="61201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59690</xdr:rowOff>
    </xdr:from>
    <xdr:ext cx="762000" cy="259080"/>
    <xdr:sp macro="" textlink="">
      <xdr:nvSpPr>
        <xdr:cNvPr id="329" name="テキスト ボックス 328"/>
        <xdr:cNvSpPr txBox="1"/>
      </xdr:nvSpPr>
      <xdr:spPr>
        <a:xfrm>
          <a:off x="1293876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73660</xdr:rowOff>
    </xdr:from>
    <xdr:to xmlns:xdr="http://schemas.openxmlformats.org/drawingml/2006/spreadsheetDrawing">
      <xdr:col>69</xdr:col>
      <xdr:colOff>142875</xdr:colOff>
      <xdr:row>36</xdr:row>
      <xdr:rowOff>3810</xdr:rowOff>
    </xdr:to>
    <xdr:sp macro="" textlink="">
      <xdr:nvSpPr>
        <xdr:cNvPr id="330" name="楕円 329"/>
        <xdr:cNvSpPr/>
      </xdr:nvSpPr>
      <xdr:spPr>
        <a:xfrm>
          <a:off x="1244092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13970</xdr:rowOff>
    </xdr:from>
    <xdr:ext cx="762000" cy="259080"/>
    <xdr:sp macro="" textlink="">
      <xdr:nvSpPr>
        <xdr:cNvPr id="331" name="テキスト ボックス 330"/>
        <xdr:cNvSpPr txBox="1"/>
      </xdr:nvSpPr>
      <xdr:spPr>
        <a:xfrm>
          <a:off x="12151360" y="584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106045</xdr:rowOff>
    </xdr:from>
    <xdr:to xmlns:xdr="http://schemas.openxmlformats.org/drawingml/2006/spreadsheetDrawing">
      <xdr:col>65</xdr:col>
      <xdr:colOff>53975</xdr:colOff>
      <xdr:row>36</xdr:row>
      <xdr:rowOff>36195</xdr:rowOff>
    </xdr:to>
    <xdr:sp macro="" textlink="">
      <xdr:nvSpPr>
        <xdr:cNvPr id="332" name="楕円 331"/>
        <xdr:cNvSpPr/>
      </xdr:nvSpPr>
      <xdr:spPr>
        <a:xfrm>
          <a:off x="11653520" y="61067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46355</xdr:rowOff>
    </xdr:from>
    <xdr:ext cx="762000" cy="259080"/>
    <xdr:sp macro="" textlink="">
      <xdr:nvSpPr>
        <xdr:cNvPr id="333" name="テキスト ボックス 332"/>
        <xdr:cNvSpPr txBox="1"/>
      </xdr:nvSpPr>
      <xdr:spPr>
        <a:xfrm>
          <a:off x="1134364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4" name="正方形/長方形 333"/>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1" name="正方形/長方形 340"/>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3" name="正方形/長方形 342"/>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50">
              <a:latin typeface="ＭＳ Ｐゴシック"/>
              <a:ea typeface="ＭＳ Ｐゴシック"/>
            </a:rPr>
            <a:t>平成</a:t>
          </a:r>
          <a:r>
            <a:rPr kumimoji="1" lang="en-US" altLang="ja-JP" sz="1250">
              <a:latin typeface="ＭＳ Ｐゴシック"/>
              <a:ea typeface="ＭＳ Ｐゴシック"/>
            </a:rPr>
            <a:t>27</a:t>
          </a:r>
          <a:r>
            <a:rPr kumimoji="1" lang="ja-JP" altLang="en-US" sz="1250">
              <a:latin typeface="ＭＳ Ｐゴシック"/>
              <a:ea typeface="ＭＳ Ｐゴシック"/>
            </a:rPr>
            <a:t>年度までに大規模事業を集中して実施してきた経過も</a:t>
          </a:r>
          <a:r>
            <a:rPr kumimoji="1" lang="ja-JP" altLang="en-US" sz="1250">
              <a:solidFill>
                <a:sysClr val="windowText" lastClr="000000"/>
              </a:solidFill>
              <a:latin typeface="ＭＳ Ｐゴシック"/>
              <a:ea typeface="ＭＳ Ｐゴシック"/>
            </a:rPr>
            <a:t>あり、類似団体平均を大きく上回っている。</a:t>
          </a:r>
          <a:endParaRPr kumimoji="1" lang="ja-JP" altLang="en-US" sz="1250">
            <a:solidFill>
              <a:sysClr val="windowText" lastClr="000000"/>
            </a:solidFill>
            <a:latin typeface="ＭＳ Ｐゴシック"/>
            <a:ea typeface="ＭＳ Ｐゴシック"/>
          </a:endParaRPr>
        </a:p>
        <a:p>
          <a:r>
            <a:rPr kumimoji="1" lang="ja-JP" altLang="en-US" sz="1250">
              <a:solidFill>
                <a:sysClr val="windowText" lastClr="000000"/>
              </a:solidFill>
              <a:latin typeface="ＭＳ Ｐゴシック"/>
              <a:ea typeface="ＭＳ Ｐゴシック"/>
            </a:rPr>
            <a:t>　令</a:t>
          </a:r>
          <a:r>
            <a:rPr kumimoji="1" lang="ja-JP" altLang="en-US" sz="1250">
              <a:solidFill>
                <a:schemeClr val="tx1"/>
              </a:solidFill>
              <a:latin typeface="ＭＳ Ｐゴシック"/>
              <a:ea typeface="ＭＳ Ｐゴシック"/>
            </a:rPr>
            <a:t>和</a:t>
          </a:r>
          <a:r>
            <a:rPr kumimoji="1" lang="ja-JP" altLang="en-US" sz="1250">
              <a:solidFill>
                <a:schemeClr val="tx1"/>
              </a:solidFill>
              <a:latin typeface="ＭＳ Ｐゴシック"/>
              <a:ea typeface="ＭＳ Ｐゴシック"/>
            </a:rPr>
            <a:t>6</a:t>
          </a:r>
          <a:r>
            <a:rPr kumimoji="1" lang="ja-JP" altLang="en-US" sz="1250">
              <a:solidFill>
                <a:schemeClr val="tx1"/>
              </a:solidFill>
              <a:latin typeface="ＭＳ Ｐゴシック"/>
              <a:ea typeface="ＭＳ Ｐゴシック"/>
            </a:rPr>
            <a:t>年度は、</a:t>
          </a:r>
          <a:r>
            <a:rPr kumimoji="1" lang="ja-JP" altLang="en-US" sz="1250">
              <a:solidFill>
                <a:schemeClr val="tx1"/>
              </a:solidFill>
              <a:latin typeface="ＭＳ Ｐゴシック"/>
              <a:ea typeface="ＭＳ Ｐゴシック"/>
            </a:rPr>
            <a:t>第3セクター等改革推進債の繰上償還</a:t>
          </a:r>
          <a:r>
            <a:rPr kumimoji="1" lang="ja-JP" altLang="en-US" sz="1250">
              <a:solidFill>
                <a:schemeClr val="tx1"/>
              </a:solidFill>
              <a:latin typeface="ＭＳ Ｐゴシック"/>
              <a:ea typeface="ＭＳ Ｐゴシック"/>
            </a:rPr>
            <a:t>により、前年度より</a:t>
          </a:r>
          <a:r>
            <a:rPr kumimoji="1" lang="ja-JP" altLang="en-US" sz="1250">
              <a:solidFill>
                <a:schemeClr val="tx1"/>
              </a:solidFill>
              <a:latin typeface="ＭＳ Ｐゴシック"/>
              <a:ea typeface="ＭＳ Ｐゴシック"/>
            </a:rPr>
            <a:t>0.4</a:t>
          </a:r>
          <a:r>
            <a:rPr kumimoji="1" lang="ja-JP" altLang="en-US" sz="1250">
              <a:solidFill>
                <a:schemeClr val="tx1"/>
              </a:solidFill>
              <a:latin typeface="ＭＳ Ｐゴシック"/>
              <a:ea typeface="ＭＳ Ｐゴシック"/>
            </a:rPr>
            <a:t>ポイントの減少となった。</a:t>
          </a:r>
          <a:endParaRPr kumimoji="1" lang="ja-JP" altLang="en-US" sz="1250">
            <a:solidFill>
              <a:schemeClr val="tx1"/>
            </a:solidFill>
            <a:latin typeface="ＭＳ Ｐゴシック"/>
            <a:ea typeface="ＭＳ Ｐゴシック"/>
          </a:endParaRPr>
        </a:p>
        <a:p>
          <a:r>
            <a:rPr kumimoji="1" lang="ja-JP" altLang="en-US" sz="1250">
              <a:solidFill>
                <a:schemeClr val="tx1"/>
              </a:solidFill>
              <a:latin typeface="ＭＳ Ｐゴシック"/>
              <a:ea typeface="ＭＳ Ｐゴシック"/>
            </a:rPr>
            <a:t>　</a:t>
          </a:r>
          <a:r>
            <a:rPr kumimoji="1" lang="ja-JP" altLang="en-US" sz="1250">
              <a:solidFill>
                <a:schemeClr val="tx1"/>
              </a:solidFill>
              <a:latin typeface="ＭＳ Ｐゴシック"/>
              <a:ea typeface="ＭＳ Ｐゴシック"/>
            </a:rPr>
            <a:t>現在実施されている益田川左岸南部土地区画整理事業等</a:t>
          </a:r>
          <a:r>
            <a:rPr kumimoji="1" lang="ja-JP" altLang="en-US" sz="1250">
              <a:solidFill>
                <a:schemeClr val="tx1"/>
              </a:solidFill>
              <a:latin typeface="ＭＳ Ｐゴシック"/>
              <a:ea typeface="ＭＳ Ｐゴシック"/>
            </a:rPr>
            <a:t>大型事業</a:t>
          </a:r>
          <a:r>
            <a:rPr kumimoji="1" lang="ja-JP" altLang="en-US" sz="1250">
              <a:solidFill>
                <a:schemeClr val="tx1"/>
              </a:solidFill>
              <a:latin typeface="ＭＳ Ｐゴシック"/>
              <a:ea typeface="ＭＳ Ｐゴシック"/>
            </a:rPr>
            <a:t>に係る起債の元利償還金の増が影響し</a:t>
          </a:r>
          <a:r>
            <a:rPr kumimoji="1" lang="ja-JP" altLang="en-US" sz="1250">
              <a:solidFill>
                <a:schemeClr val="tx1"/>
              </a:solidFill>
              <a:latin typeface="ＭＳ Ｐゴシック"/>
              <a:ea typeface="ＭＳ Ｐゴシック"/>
            </a:rPr>
            <a:t>、指標は</a:t>
          </a:r>
          <a:r>
            <a:rPr kumimoji="1" lang="ja-JP" altLang="en-US" sz="1250">
              <a:solidFill>
                <a:schemeClr val="tx1"/>
              </a:solidFill>
              <a:latin typeface="ＭＳ Ｐゴシック"/>
              <a:ea typeface="ＭＳ Ｐゴシック"/>
            </a:rPr>
            <a:t>上昇</a:t>
          </a:r>
          <a:r>
            <a:rPr kumimoji="1" lang="ja-JP" altLang="en-US" sz="1250">
              <a:solidFill>
                <a:schemeClr val="tx1"/>
              </a:solidFill>
              <a:latin typeface="ＭＳ Ｐゴシック"/>
              <a:ea typeface="ＭＳ Ｐゴシック"/>
            </a:rPr>
            <a:t>する見込みで</a:t>
          </a:r>
          <a:r>
            <a:rPr kumimoji="1" lang="ja-JP" altLang="en-US" sz="1250">
              <a:solidFill>
                <a:schemeClr val="tx1"/>
              </a:solidFill>
              <a:latin typeface="ＭＳ Ｐゴシック"/>
              <a:ea typeface="ＭＳ Ｐゴシック"/>
            </a:rPr>
            <a:t>あるため</a:t>
          </a:r>
          <a:r>
            <a:rPr kumimoji="1" lang="ja-JP" altLang="en-US" sz="1250">
              <a:solidFill>
                <a:schemeClr val="tx1"/>
              </a:solidFill>
              <a:latin typeface="ＭＳ Ｐゴシック"/>
              <a:ea typeface="ＭＳ Ｐゴシック"/>
            </a:rPr>
            <a:t>、引き続き、事業精査による地方債発行額の抑制等により、比率の改善に努める。</a:t>
          </a:r>
          <a:endParaRPr kumimoji="1" lang="ja-JP" altLang="en-US" sz="125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5" name="テキスト ボックス 344"/>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6" name="直線コネクタ 345"/>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7840" cy="250190"/>
    <xdr:sp macro="" textlink="">
      <xdr:nvSpPr>
        <xdr:cNvPr id="347" name="テキスト ボックス 346"/>
        <xdr:cNvSpPr txBox="1"/>
      </xdr:nvSpPr>
      <xdr:spPr>
        <a:xfrm>
          <a:off x="23368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48" name="直線コネクタ 347"/>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7840" cy="250190"/>
    <xdr:sp macro="" textlink="">
      <xdr:nvSpPr>
        <xdr:cNvPr id="349" name="テキスト ボックス 348"/>
        <xdr:cNvSpPr txBox="1"/>
      </xdr:nvSpPr>
      <xdr:spPr>
        <a:xfrm>
          <a:off x="233680" y="13815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50" name="直線コネクタ 349"/>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7840" cy="250190"/>
    <xdr:sp macro="" textlink="">
      <xdr:nvSpPr>
        <xdr:cNvPr id="351" name="テキスト ボックス 350"/>
        <xdr:cNvSpPr txBox="1"/>
      </xdr:nvSpPr>
      <xdr:spPr>
        <a:xfrm>
          <a:off x="233680" y="13357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52" name="直線コネクタ 351"/>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7840" cy="250190"/>
    <xdr:sp macro="" textlink="">
      <xdr:nvSpPr>
        <xdr:cNvPr id="353" name="テキスト ボックス 352"/>
        <xdr:cNvSpPr txBox="1"/>
      </xdr:nvSpPr>
      <xdr:spPr>
        <a:xfrm>
          <a:off x="233680" y="12900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54" name="直線コネクタ 353"/>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7840" cy="250190"/>
    <xdr:sp macro="" textlink="">
      <xdr:nvSpPr>
        <xdr:cNvPr id="355" name="テキスト ボックス 354"/>
        <xdr:cNvSpPr txBox="1"/>
      </xdr:nvSpPr>
      <xdr:spPr>
        <a:xfrm>
          <a:off x="233680" y="12443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6" name="直線コネクタ 355"/>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7840" cy="250190"/>
    <xdr:sp macro="" textlink="">
      <xdr:nvSpPr>
        <xdr:cNvPr id="357" name="テキスト ボックス 356"/>
        <xdr:cNvSpPr txBox="1"/>
      </xdr:nvSpPr>
      <xdr:spPr>
        <a:xfrm>
          <a:off x="23368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8"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15240</xdr:rowOff>
    </xdr:from>
    <xdr:to xmlns:xdr="http://schemas.openxmlformats.org/drawingml/2006/spreadsheetDrawing">
      <xdr:col>24</xdr:col>
      <xdr:colOff>25400</xdr:colOff>
      <xdr:row>80</xdr:row>
      <xdr:rowOff>168275</xdr:rowOff>
    </xdr:to>
    <xdr:cxnSp macro="">
      <xdr:nvCxnSpPr>
        <xdr:cNvPr id="359" name="直線コネクタ 358"/>
        <xdr:cNvCxnSpPr/>
      </xdr:nvCxnSpPr>
      <xdr:spPr>
        <a:xfrm flipV="1">
          <a:off x="4338320" y="12531090"/>
          <a:ext cx="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140335</xdr:rowOff>
    </xdr:from>
    <xdr:ext cx="762000" cy="259080"/>
    <xdr:sp macro="" textlink="">
      <xdr:nvSpPr>
        <xdr:cNvPr id="360" name="公債費最小値テキスト"/>
        <xdr:cNvSpPr txBox="1"/>
      </xdr:nvSpPr>
      <xdr:spPr>
        <a:xfrm>
          <a:off x="4427220" y="1385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168275</xdr:rowOff>
    </xdr:from>
    <xdr:to xmlns:xdr="http://schemas.openxmlformats.org/drawingml/2006/spreadsheetDrawing">
      <xdr:col>24</xdr:col>
      <xdr:colOff>114300</xdr:colOff>
      <xdr:row>80</xdr:row>
      <xdr:rowOff>168275</xdr:rowOff>
    </xdr:to>
    <xdr:cxnSp macro="">
      <xdr:nvCxnSpPr>
        <xdr:cNvPr id="361" name="直線コネクタ 360"/>
        <xdr:cNvCxnSpPr/>
      </xdr:nvCxnSpPr>
      <xdr:spPr>
        <a:xfrm>
          <a:off x="4269740" y="138842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101600</xdr:rowOff>
    </xdr:from>
    <xdr:ext cx="762000" cy="259080"/>
    <xdr:sp macro="" textlink="">
      <xdr:nvSpPr>
        <xdr:cNvPr id="362" name="公債費最大値テキスト"/>
        <xdr:cNvSpPr txBox="1"/>
      </xdr:nvSpPr>
      <xdr:spPr>
        <a:xfrm>
          <a:off x="4427220" y="1227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15240</xdr:rowOff>
    </xdr:from>
    <xdr:to xmlns:xdr="http://schemas.openxmlformats.org/drawingml/2006/spreadsheetDrawing">
      <xdr:col>24</xdr:col>
      <xdr:colOff>114300</xdr:colOff>
      <xdr:row>73</xdr:row>
      <xdr:rowOff>15240</xdr:rowOff>
    </xdr:to>
    <xdr:cxnSp macro="">
      <xdr:nvCxnSpPr>
        <xdr:cNvPr id="363" name="直線コネクタ 362"/>
        <xdr:cNvCxnSpPr/>
      </xdr:nvCxnSpPr>
      <xdr:spPr>
        <a:xfrm>
          <a:off x="4269740" y="125310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79</xdr:row>
      <xdr:rowOff>10160</xdr:rowOff>
    </xdr:from>
    <xdr:to xmlns:xdr="http://schemas.openxmlformats.org/drawingml/2006/spreadsheetDrawing">
      <xdr:col>24</xdr:col>
      <xdr:colOff>25400</xdr:colOff>
      <xdr:row>79</xdr:row>
      <xdr:rowOff>46990</xdr:rowOff>
    </xdr:to>
    <xdr:cxnSp macro="">
      <xdr:nvCxnSpPr>
        <xdr:cNvPr id="364" name="直線コネクタ 363"/>
        <xdr:cNvCxnSpPr/>
      </xdr:nvCxnSpPr>
      <xdr:spPr>
        <a:xfrm flipV="1">
          <a:off x="3594100" y="13554710"/>
          <a:ext cx="7442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161290</xdr:rowOff>
    </xdr:from>
    <xdr:ext cx="762000" cy="259080"/>
    <xdr:sp macro="" textlink="">
      <xdr:nvSpPr>
        <xdr:cNvPr id="365" name="公債費平均値テキスト"/>
        <xdr:cNvSpPr txBox="1"/>
      </xdr:nvSpPr>
      <xdr:spPr>
        <a:xfrm>
          <a:off x="442722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144780</xdr:rowOff>
    </xdr:from>
    <xdr:to xmlns:xdr="http://schemas.openxmlformats.org/drawingml/2006/spreadsheetDrawing">
      <xdr:col>24</xdr:col>
      <xdr:colOff>76200</xdr:colOff>
      <xdr:row>77</xdr:row>
      <xdr:rowOff>74930</xdr:rowOff>
    </xdr:to>
    <xdr:sp macro="" textlink="">
      <xdr:nvSpPr>
        <xdr:cNvPr id="366" name="フローチャート: 判断 365"/>
        <xdr:cNvSpPr/>
      </xdr:nvSpPr>
      <xdr:spPr>
        <a:xfrm>
          <a:off x="4307840" y="13174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46990</xdr:rowOff>
    </xdr:from>
    <xdr:to xmlns:xdr="http://schemas.openxmlformats.org/drawingml/2006/spreadsheetDrawing">
      <xdr:col>19</xdr:col>
      <xdr:colOff>179705</xdr:colOff>
      <xdr:row>79</xdr:row>
      <xdr:rowOff>166370</xdr:rowOff>
    </xdr:to>
    <xdr:cxnSp macro="">
      <xdr:nvCxnSpPr>
        <xdr:cNvPr id="367" name="直線コネクタ 366"/>
        <xdr:cNvCxnSpPr/>
      </xdr:nvCxnSpPr>
      <xdr:spPr>
        <a:xfrm flipV="1">
          <a:off x="2794000" y="13591540"/>
          <a:ext cx="8001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10160</xdr:rowOff>
    </xdr:from>
    <xdr:to xmlns:xdr="http://schemas.openxmlformats.org/drawingml/2006/spreadsheetDrawing">
      <xdr:col>20</xdr:col>
      <xdr:colOff>38100</xdr:colOff>
      <xdr:row>77</xdr:row>
      <xdr:rowOff>111760</xdr:rowOff>
    </xdr:to>
    <xdr:sp macro="" textlink="">
      <xdr:nvSpPr>
        <xdr:cNvPr id="368" name="フローチャート: 判断 367"/>
        <xdr:cNvSpPr/>
      </xdr:nvSpPr>
      <xdr:spPr>
        <a:xfrm>
          <a:off x="3550920" y="13211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121920</xdr:rowOff>
    </xdr:from>
    <xdr:ext cx="726440" cy="250190"/>
    <xdr:sp macro="" textlink="">
      <xdr:nvSpPr>
        <xdr:cNvPr id="369" name="テキスト ボックス 368"/>
        <xdr:cNvSpPr txBox="1"/>
      </xdr:nvSpPr>
      <xdr:spPr>
        <a:xfrm>
          <a:off x="3241040" y="12980670"/>
          <a:ext cx="7264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166370</xdr:rowOff>
    </xdr:from>
    <xdr:to xmlns:xdr="http://schemas.openxmlformats.org/drawingml/2006/spreadsheetDrawing">
      <xdr:col>15</xdr:col>
      <xdr:colOff>98425</xdr:colOff>
      <xdr:row>79</xdr:row>
      <xdr:rowOff>166370</xdr:rowOff>
    </xdr:to>
    <xdr:cxnSp macro="">
      <xdr:nvCxnSpPr>
        <xdr:cNvPr id="370" name="直線コネクタ 369"/>
        <xdr:cNvCxnSpPr/>
      </xdr:nvCxnSpPr>
      <xdr:spPr>
        <a:xfrm>
          <a:off x="1986280" y="1371092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635</xdr:rowOff>
    </xdr:from>
    <xdr:to xmlns:xdr="http://schemas.openxmlformats.org/drawingml/2006/spreadsheetDrawing">
      <xdr:col>15</xdr:col>
      <xdr:colOff>149225</xdr:colOff>
      <xdr:row>77</xdr:row>
      <xdr:rowOff>102235</xdr:rowOff>
    </xdr:to>
    <xdr:sp macro="" textlink="">
      <xdr:nvSpPr>
        <xdr:cNvPr id="371" name="フローチャート: 判断 370"/>
        <xdr:cNvSpPr/>
      </xdr:nvSpPr>
      <xdr:spPr>
        <a:xfrm>
          <a:off x="2743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112395</xdr:rowOff>
    </xdr:from>
    <xdr:ext cx="762000" cy="248920"/>
    <xdr:sp macro="" textlink="">
      <xdr:nvSpPr>
        <xdr:cNvPr id="372" name="テキスト ボックス 371"/>
        <xdr:cNvSpPr txBox="1"/>
      </xdr:nvSpPr>
      <xdr:spPr>
        <a:xfrm>
          <a:off x="2453640" y="129711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166370</xdr:rowOff>
    </xdr:from>
    <xdr:to xmlns:xdr="http://schemas.openxmlformats.org/drawingml/2006/spreadsheetDrawing">
      <xdr:col>11</xdr:col>
      <xdr:colOff>9525</xdr:colOff>
      <xdr:row>81</xdr:row>
      <xdr:rowOff>69850</xdr:rowOff>
    </xdr:to>
    <xdr:cxnSp macro="">
      <xdr:nvCxnSpPr>
        <xdr:cNvPr id="373" name="直線コネクタ 372"/>
        <xdr:cNvCxnSpPr/>
      </xdr:nvCxnSpPr>
      <xdr:spPr>
        <a:xfrm flipV="1">
          <a:off x="1198880" y="13710920"/>
          <a:ext cx="7874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107950</xdr:rowOff>
    </xdr:from>
    <xdr:to xmlns:xdr="http://schemas.openxmlformats.org/drawingml/2006/spreadsheetDrawing">
      <xdr:col>11</xdr:col>
      <xdr:colOff>60325</xdr:colOff>
      <xdr:row>77</xdr:row>
      <xdr:rowOff>38100</xdr:rowOff>
    </xdr:to>
    <xdr:sp macro="" textlink="">
      <xdr:nvSpPr>
        <xdr:cNvPr id="374" name="フローチャート: 判断 373"/>
        <xdr:cNvSpPr/>
      </xdr:nvSpPr>
      <xdr:spPr>
        <a:xfrm>
          <a:off x="1955800" y="13138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48260</xdr:rowOff>
    </xdr:from>
    <xdr:ext cx="762000" cy="259080"/>
    <xdr:sp macro="" textlink="">
      <xdr:nvSpPr>
        <xdr:cNvPr id="375" name="テキスト ボックス 374"/>
        <xdr:cNvSpPr txBox="1"/>
      </xdr:nvSpPr>
      <xdr:spPr>
        <a:xfrm>
          <a:off x="164592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165100</xdr:rowOff>
    </xdr:from>
    <xdr:to xmlns:xdr="http://schemas.openxmlformats.org/drawingml/2006/spreadsheetDrawing">
      <xdr:col>6</xdr:col>
      <xdr:colOff>171450</xdr:colOff>
      <xdr:row>78</xdr:row>
      <xdr:rowOff>95250</xdr:rowOff>
    </xdr:to>
    <xdr:sp macro="" textlink="">
      <xdr:nvSpPr>
        <xdr:cNvPr id="376" name="フローチャート: 判断 375"/>
        <xdr:cNvSpPr/>
      </xdr:nvSpPr>
      <xdr:spPr>
        <a:xfrm>
          <a:off x="114808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105410</xdr:rowOff>
    </xdr:from>
    <xdr:ext cx="751840" cy="259080"/>
    <xdr:sp macro="" textlink="">
      <xdr:nvSpPr>
        <xdr:cNvPr id="377" name="テキスト ボックス 376"/>
        <xdr:cNvSpPr txBox="1"/>
      </xdr:nvSpPr>
      <xdr:spPr>
        <a:xfrm>
          <a:off x="858520" y="1313561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1840" cy="259080"/>
    <xdr:sp macro="" textlink="">
      <xdr:nvSpPr>
        <xdr:cNvPr id="378" name="テキスト ボックス 377"/>
        <xdr:cNvSpPr txBox="1"/>
      </xdr:nvSpPr>
      <xdr:spPr>
        <a:xfrm>
          <a:off x="414274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1840" cy="259080"/>
    <xdr:sp macro="" textlink="">
      <xdr:nvSpPr>
        <xdr:cNvPr id="379" name="テキスト ボックス 378"/>
        <xdr:cNvSpPr txBox="1"/>
      </xdr:nvSpPr>
      <xdr:spPr>
        <a:xfrm>
          <a:off x="340614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0" name="テキスト ボックス 379"/>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1" name="テキスト ボックス 380"/>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1840" cy="259080"/>
    <xdr:sp macro="" textlink="">
      <xdr:nvSpPr>
        <xdr:cNvPr id="382" name="テキスト ボックス 381"/>
        <xdr:cNvSpPr txBox="1"/>
      </xdr:nvSpPr>
      <xdr:spPr>
        <a:xfrm>
          <a:off x="10033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130810</xdr:rowOff>
    </xdr:from>
    <xdr:to xmlns:xdr="http://schemas.openxmlformats.org/drawingml/2006/spreadsheetDrawing">
      <xdr:col>24</xdr:col>
      <xdr:colOff>76200</xdr:colOff>
      <xdr:row>79</xdr:row>
      <xdr:rowOff>60960</xdr:rowOff>
    </xdr:to>
    <xdr:sp macro="" textlink="">
      <xdr:nvSpPr>
        <xdr:cNvPr id="383" name="楕円 382"/>
        <xdr:cNvSpPr/>
      </xdr:nvSpPr>
      <xdr:spPr>
        <a:xfrm>
          <a:off x="4307840" y="13503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102870</xdr:rowOff>
    </xdr:from>
    <xdr:ext cx="762000" cy="259080"/>
    <xdr:sp macro="" textlink="">
      <xdr:nvSpPr>
        <xdr:cNvPr id="384" name="公債費該当値テキスト"/>
        <xdr:cNvSpPr txBox="1"/>
      </xdr:nvSpPr>
      <xdr:spPr>
        <a:xfrm>
          <a:off x="442722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167640</xdr:rowOff>
    </xdr:from>
    <xdr:to xmlns:xdr="http://schemas.openxmlformats.org/drawingml/2006/spreadsheetDrawing">
      <xdr:col>20</xdr:col>
      <xdr:colOff>38100</xdr:colOff>
      <xdr:row>79</xdr:row>
      <xdr:rowOff>97790</xdr:rowOff>
    </xdr:to>
    <xdr:sp macro="" textlink="">
      <xdr:nvSpPr>
        <xdr:cNvPr id="385" name="楕円 384"/>
        <xdr:cNvSpPr/>
      </xdr:nvSpPr>
      <xdr:spPr>
        <a:xfrm>
          <a:off x="3550920" y="135407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82550</xdr:rowOff>
    </xdr:from>
    <xdr:ext cx="726440" cy="259080"/>
    <xdr:sp macro="" textlink="">
      <xdr:nvSpPr>
        <xdr:cNvPr id="386" name="テキスト ボックス 385"/>
        <xdr:cNvSpPr txBox="1"/>
      </xdr:nvSpPr>
      <xdr:spPr>
        <a:xfrm>
          <a:off x="3241040" y="1362710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114935</xdr:rowOff>
    </xdr:from>
    <xdr:to xmlns:xdr="http://schemas.openxmlformats.org/drawingml/2006/spreadsheetDrawing">
      <xdr:col>15</xdr:col>
      <xdr:colOff>149225</xdr:colOff>
      <xdr:row>80</xdr:row>
      <xdr:rowOff>45085</xdr:rowOff>
    </xdr:to>
    <xdr:sp macro="" textlink="">
      <xdr:nvSpPr>
        <xdr:cNvPr id="387" name="楕円 386"/>
        <xdr:cNvSpPr/>
      </xdr:nvSpPr>
      <xdr:spPr>
        <a:xfrm>
          <a:off x="2743200" y="1365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29845</xdr:rowOff>
    </xdr:from>
    <xdr:ext cx="762000" cy="250825"/>
    <xdr:sp macro="" textlink="">
      <xdr:nvSpPr>
        <xdr:cNvPr id="388" name="テキスト ボックス 387"/>
        <xdr:cNvSpPr txBox="1"/>
      </xdr:nvSpPr>
      <xdr:spPr>
        <a:xfrm>
          <a:off x="2453640" y="13745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114935</xdr:rowOff>
    </xdr:from>
    <xdr:to xmlns:xdr="http://schemas.openxmlformats.org/drawingml/2006/spreadsheetDrawing">
      <xdr:col>11</xdr:col>
      <xdr:colOff>60325</xdr:colOff>
      <xdr:row>80</xdr:row>
      <xdr:rowOff>45085</xdr:rowOff>
    </xdr:to>
    <xdr:sp macro="" textlink="">
      <xdr:nvSpPr>
        <xdr:cNvPr id="389" name="楕円 388"/>
        <xdr:cNvSpPr/>
      </xdr:nvSpPr>
      <xdr:spPr>
        <a:xfrm>
          <a:off x="1955800" y="136594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29845</xdr:rowOff>
    </xdr:from>
    <xdr:ext cx="762000" cy="250825"/>
    <xdr:sp macro="" textlink="">
      <xdr:nvSpPr>
        <xdr:cNvPr id="390" name="テキスト ボックス 389"/>
        <xdr:cNvSpPr txBox="1"/>
      </xdr:nvSpPr>
      <xdr:spPr>
        <a:xfrm>
          <a:off x="1645920" y="13745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81</xdr:row>
      <xdr:rowOff>19050</xdr:rowOff>
    </xdr:from>
    <xdr:to xmlns:xdr="http://schemas.openxmlformats.org/drawingml/2006/spreadsheetDrawing">
      <xdr:col>6</xdr:col>
      <xdr:colOff>171450</xdr:colOff>
      <xdr:row>81</xdr:row>
      <xdr:rowOff>120650</xdr:rowOff>
    </xdr:to>
    <xdr:sp macro="" textlink="">
      <xdr:nvSpPr>
        <xdr:cNvPr id="391" name="楕円 390"/>
        <xdr:cNvSpPr/>
      </xdr:nvSpPr>
      <xdr:spPr>
        <a:xfrm>
          <a:off x="114808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105410</xdr:rowOff>
    </xdr:from>
    <xdr:ext cx="751840" cy="259080"/>
    <xdr:sp macro="" textlink="">
      <xdr:nvSpPr>
        <xdr:cNvPr id="392" name="テキスト ボックス 391"/>
        <xdr:cNvSpPr txBox="1"/>
      </xdr:nvSpPr>
      <xdr:spPr>
        <a:xfrm>
          <a:off x="858520" y="139928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令和</a:t>
          </a:r>
          <a:r>
            <a:rPr kumimoji="1" lang="ja-JP" altLang="en-US" sz="1300">
              <a:solidFill>
                <a:schemeClr val="tx1"/>
              </a:solidFill>
              <a:latin typeface="ＭＳ Ｐゴシック"/>
              <a:ea typeface="ＭＳ Ｐゴシック"/>
            </a:rPr>
            <a:t>6</a:t>
          </a:r>
          <a:r>
            <a:rPr kumimoji="1" lang="ja-JP" altLang="en-US" sz="1300">
              <a:solidFill>
                <a:schemeClr val="tx1"/>
              </a:solidFill>
              <a:latin typeface="ＭＳ Ｐゴシック"/>
              <a:ea typeface="ＭＳ Ｐゴシック"/>
            </a:rPr>
            <a:t>年度おいては、</a:t>
          </a:r>
          <a:r>
            <a:rPr kumimoji="1" lang="ja-JP" altLang="en-US" sz="1300">
              <a:solidFill>
                <a:schemeClr val="tx1"/>
              </a:solidFill>
              <a:latin typeface="ＭＳ Ｐゴシック"/>
              <a:ea typeface="ＭＳ Ｐゴシック"/>
            </a:rPr>
            <a:t>普通交付税等の経常一般財源は</a:t>
          </a:r>
          <a:r>
            <a:rPr kumimoji="1" lang="ja-JP" altLang="en-US" sz="1300">
              <a:solidFill>
                <a:schemeClr val="tx1"/>
              </a:solidFill>
              <a:latin typeface="ＭＳ Ｐゴシック"/>
              <a:ea typeface="ＭＳ Ｐゴシック"/>
            </a:rPr>
            <a:t>増</a:t>
          </a:r>
          <a:r>
            <a:rPr kumimoji="1" lang="ja-JP" altLang="en-US" sz="1300">
              <a:solidFill>
                <a:schemeClr val="tx1"/>
              </a:solidFill>
              <a:latin typeface="ＭＳ Ｐゴシック"/>
              <a:ea typeface="ＭＳ Ｐゴシック"/>
            </a:rPr>
            <a:t>加したが、</a:t>
          </a:r>
          <a:r>
            <a:rPr kumimoji="1" lang="ja-JP" altLang="en-US" sz="1300">
              <a:solidFill>
                <a:schemeClr val="tx1"/>
              </a:solidFill>
              <a:latin typeface="ＭＳ Ｐゴシック"/>
              <a:ea typeface="ＭＳ Ｐゴシック"/>
            </a:rPr>
            <a:t>歳出において人件費・</a:t>
          </a:r>
          <a:r>
            <a:rPr kumimoji="1" lang="ja-JP" altLang="en-US" sz="1300">
              <a:solidFill>
                <a:schemeClr val="tx1"/>
              </a:solidFill>
              <a:latin typeface="ＭＳ Ｐゴシック"/>
              <a:ea typeface="ＭＳ Ｐゴシック"/>
            </a:rPr>
            <a:t>物件費</a:t>
          </a:r>
          <a:r>
            <a:rPr kumimoji="1" lang="ja-JP" altLang="en-US" sz="1300">
              <a:solidFill>
                <a:schemeClr val="tx1"/>
              </a:solidFill>
              <a:latin typeface="ＭＳ Ｐゴシック"/>
              <a:ea typeface="ＭＳ Ｐゴシック"/>
            </a:rPr>
            <a:t>・扶助費等の</a:t>
          </a:r>
          <a:r>
            <a:rPr kumimoji="1" lang="ja-JP" altLang="en-US" sz="1300">
              <a:solidFill>
                <a:schemeClr val="tx1"/>
              </a:solidFill>
              <a:latin typeface="ＭＳ Ｐゴシック"/>
              <a:ea typeface="ＭＳ Ｐゴシック"/>
            </a:rPr>
            <a:t>増加が</a:t>
          </a:r>
          <a:r>
            <a:rPr kumimoji="1" lang="ja-JP" altLang="en-US" sz="1300">
              <a:solidFill>
                <a:schemeClr val="tx1"/>
              </a:solidFill>
              <a:latin typeface="ＭＳ Ｐゴシック"/>
              <a:ea typeface="ＭＳ Ｐゴシック"/>
            </a:rPr>
            <a:t>影響</a:t>
          </a:r>
          <a:r>
            <a:rPr kumimoji="1" lang="ja-JP" altLang="en-US" sz="1300">
              <a:solidFill>
                <a:schemeClr val="tx1"/>
              </a:solidFill>
              <a:latin typeface="ＭＳ Ｐゴシック"/>
              <a:ea typeface="ＭＳ Ｐゴシック"/>
            </a:rPr>
            <a:t>し</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1.4</a:t>
          </a:r>
          <a:r>
            <a:rPr kumimoji="1" lang="ja-JP" altLang="en-US" sz="1300">
              <a:solidFill>
                <a:schemeClr val="tx1"/>
              </a:solidFill>
              <a:latin typeface="ＭＳ Ｐゴシック"/>
              <a:ea typeface="ＭＳ Ｐゴシック"/>
            </a:rPr>
            <a:t>ポイントの増加となった。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近年、類</a:t>
          </a:r>
          <a:r>
            <a:rPr kumimoji="1" lang="ja-JP" altLang="en-US" sz="1300">
              <a:latin typeface="ＭＳ Ｐゴシック"/>
              <a:ea typeface="ＭＳ Ｐゴシック"/>
            </a:rPr>
            <a:t>似団体平均を下回って推移しているものの、引き続き柔軟な財政運営を展開するための更なる歳出縮減を図る。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8290" cy="225425"/>
    <xdr:sp macro="" textlink="">
      <xdr:nvSpPr>
        <xdr:cNvPr id="404" name="テキスト ボックス 403"/>
        <xdr:cNvSpPr txBox="1"/>
      </xdr:nvSpPr>
      <xdr:spPr>
        <a:xfrm>
          <a:off x="1114806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7840" cy="250190"/>
    <xdr:sp macro="" textlink="">
      <xdr:nvSpPr>
        <xdr:cNvPr id="406" name="テキスト ボックス 405"/>
        <xdr:cNvSpPr txBox="1"/>
      </xdr:nvSpPr>
      <xdr:spPr>
        <a:xfrm>
          <a:off x="1073912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7" name="直線コネクタ 406"/>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7840" cy="250190"/>
    <xdr:sp macro="" textlink="">
      <xdr:nvSpPr>
        <xdr:cNvPr id="408" name="テキスト ボックス 407"/>
        <xdr:cNvSpPr txBox="1"/>
      </xdr:nvSpPr>
      <xdr:spPr>
        <a:xfrm>
          <a:off x="10739120" y="13815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9" name="直線コネクタ 408"/>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7840" cy="250190"/>
    <xdr:sp macro="" textlink="">
      <xdr:nvSpPr>
        <xdr:cNvPr id="410" name="テキスト ボックス 409"/>
        <xdr:cNvSpPr txBox="1"/>
      </xdr:nvSpPr>
      <xdr:spPr>
        <a:xfrm>
          <a:off x="10739120" y="13357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1" name="直線コネクタ 410"/>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7840" cy="250190"/>
    <xdr:sp macro="" textlink="">
      <xdr:nvSpPr>
        <xdr:cNvPr id="412" name="テキスト ボックス 411"/>
        <xdr:cNvSpPr txBox="1"/>
      </xdr:nvSpPr>
      <xdr:spPr>
        <a:xfrm>
          <a:off x="10739120" y="12900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3" name="直線コネクタ 412"/>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7840" cy="250190"/>
    <xdr:sp macro="" textlink="">
      <xdr:nvSpPr>
        <xdr:cNvPr id="414" name="テキスト ボックス 413"/>
        <xdr:cNvSpPr txBox="1"/>
      </xdr:nvSpPr>
      <xdr:spPr>
        <a:xfrm>
          <a:off x="10739120" y="12443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7840" cy="250190"/>
    <xdr:sp macro="" textlink="">
      <xdr:nvSpPr>
        <xdr:cNvPr id="416" name="テキスト ボックス 415"/>
        <xdr:cNvSpPr txBox="1"/>
      </xdr:nvSpPr>
      <xdr:spPr>
        <a:xfrm>
          <a:off x="1073912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3810</xdr:rowOff>
    </xdr:from>
    <xdr:to xmlns:xdr="http://schemas.openxmlformats.org/drawingml/2006/spreadsheetDrawing">
      <xdr:col>82</xdr:col>
      <xdr:colOff>107950</xdr:colOff>
      <xdr:row>81</xdr:row>
      <xdr:rowOff>170180</xdr:rowOff>
    </xdr:to>
    <xdr:cxnSp macro="">
      <xdr:nvCxnSpPr>
        <xdr:cNvPr id="418" name="直線コネクタ 417"/>
        <xdr:cNvCxnSpPr/>
      </xdr:nvCxnSpPr>
      <xdr:spPr>
        <a:xfrm flipV="1">
          <a:off x="14843760" y="1269111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142240</xdr:rowOff>
    </xdr:from>
    <xdr:ext cx="762000" cy="259080"/>
    <xdr:sp macro="" textlink="">
      <xdr:nvSpPr>
        <xdr:cNvPr id="419" name="公債費以外最小値テキスト"/>
        <xdr:cNvSpPr txBox="1"/>
      </xdr:nvSpPr>
      <xdr:spPr>
        <a:xfrm>
          <a:off x="14915515" y="1402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170180</xdr:rowOff>
    </xdr:from>
    <xdr:to xmlns:xdr="http://schemas.openxmlformats.org/drawingml/2006/spreadsheetDrawing">
      <xdr:col>82</xdr:col>
      <xdr:colOff>179705</xdr:colOff>
      <xdr:row>81</xdr:row>
      <xdr:rowOff>170180</xdr:rowOff>
    </xdr:to>
    <xdr:cxnSp macro="">
      <xdr:nvCxnSpPr>
        <xdr:cNvPr id="420" name="直線コネクタ 419"/>
        <xdr:cNvCxnSpPr/>
      </xdr:nvCxnSpPr>
      <xdr:spPr>
        <a:xfrm>
          <a:off x="14754860" y="140576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90170</xdr:rowOff>
    </xdr:from>
    <xdr:ext cx="762000" cy="259080"/>
    <xdr:sp macro="" textlink="">
      <xdr:nvSpPr>
        <xdr:cNvPr id="421" name="公債費以外最大値テキスト"/>
        <xdr:cNvSpPr txBox="1"/>
      </xdr:nvSpPr>
      <xdr:spPr>
        <a:xfrm>
          <a:off x="14915515" y="1243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3810</xdr:rowOff>
    </xdr:from>
    <xdr:to xmlns:xdr="http://schemas.openxmlformats.org/drawingml/2006/spreadsheetDrawing">
      <xdr:col>82</xdr:col>
      <xdr:colOff>179705</xdr:colOff>
      <xdr:row>74</xdr:row>
      <xdr:rowOff>3810</xdr:rowOff>
    </xdr:to>
    <xdr:cxnSp macro="">
      <xdr:nvCxnSpPr>
        <xdr:cNvPr id="422" name="直線コネクタ 421"/>
        <xdr:cNvCxnSpPr/>
      </xdr:nvCxnSpPr>
      <xdr:spPr>
        <a:xfrm>
          <a:off x="14754860" y="126911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95250</xdr:rowOff>
    </xdr:from>
    <xdr:to xmlns:xdr="http://schemas.openxmlformats.org/drawingml/2006/spreadsheetDrawing">
      <xdr:col>82</xdr:col>
      <xdr:colOff>107950</xdr:colOff>
      <xdr:row>76</xdr:row>
      <xdr:rowOff>158750</xdr:rowOff>
    </xdr:to>
    <xdr:cxnSp macro="">
      <xdr:nvCxnSpPr>
        <xdr:cNvPr id="423" name="直線コネクタ 422"/>
        <xdr:cNvCxnSpPr/>
      </xdr:nvCxnSpPr>
      <xdr:spPr>
        <a:xfrm>
          <a:off x="14086840" y="13125450"/>
          <a:ext cx="7569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77</xdr:row>
      <xdr:rowOff>114300</xdr:rowOff>
    </xdr:from>
    <xdr:ext cx="762000" cy="259080"/>
    <xdr:sp macro="" textlink="">
      <xdr:nvSpPr>
        <xdr:cNvPr id="424" name="公債費以外平均値テキスト"/>
        <xdr:cNvSpPr txBox="1"/>
      </xdr:nvSpPr>
      <xdr:spPr>
        <a:xfrm>
          <a:off x="14915515" y="13315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142240</xdr:rowOff>
    </xdr:from>
    <xdr:to xmlns:xdr="http://schemas.openxmlformats.org/drawingml/2006/spreadsheetDrawing">
      <xdr:col>82</xdr:col>
      <xdr:colOff>158750</xdr:colOff>
      <xdr:row>78</xdr:row>
      <xdr:rowOff>72390</xdr:rowOff>
    </xdr:to>
    <xdr:sp macro="" textlink="">
      <xdr:nvSpPr>
        <xdr:cNvPr id="425" name="フローチャート: 判断 424"/>
        <xdr:cNvSpPr/>
      </xdr:nvSpPr>
      <xdr:spPr>
        <a:xfrm>
          <a:off x="1479296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129540</xdr:rowOff>
    </xdr:from>
    <xdr:to xmlns:xdr="http://schemas.openxmlformats.org/drawingml/2006/spreadsheetDrawing">
      <xdr:col>78</xdr:col>
      <xdr:colOff>69850</xdr:colOff>
      <xdr:row>76</xdr:row>
      <xdr:rowOff>95250</xdr:rowOff>
    </xdr:to>
    <xdr:cxnSp macro="">
      <xdr:nvCxnSpPr>
        <xdr:cNvPr id="426" name="直線コネクタ 425"/>
        <xdr:cNvCxnSpPr/>
      </xdr:nvCxnSpPr>
      <xdr:spPr>
        <a:xfrm>
          <a:off x="13298170" y="12988290"/>
          <a:ext cx="78867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92075</xdr:rowOff>
    </xdr:from>
    <xdr:to xmlns:xdr="http://schemas.openxmlformats.org/drawingml/2006/spreadsheetDrawing">
      <xdr:col>78</xdr:col>
      <xdr:colOff>120650</xdr:colOff>
      <xdr:row>78</xdr:row>
      <xdr:rowOff>22225</xdr:rowOff>
    </xdr:to>
    <xdr:sp macro="" textlink="">
      <xdr:nvSpPr>
        <xdr:cNvPr id="427" name="フローチャート: 判断 426"/>
        <xdr:cNvSpPr/>
      </xdr:nvSpPr>
      <xdr:spPr>
        <a:xfrm>
          <a:off x="1403604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6985</xdr:rowOff>
    </xdr:from>
    <xdr:ext cx="726440" cy="250825"/>
    <xdr:sp macro="" textlink="">
      <xdr:nvSpPr>
        <xdr:cNvPr id="428" name="テキスト ボックス 427"/>
        <xdr:cNvSpPr txBox="1"/>
      </xdr:nvSpPr>
      <xdr:spPr>
        <a:xfrm>
          <a:off x="13746480" y="13380085"/>
          <a:ext cx="7264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86360</xdr:rowOff>
    </xdr:from>
    <xdr:to xmlns:xdr="http://schemas.openxmlformats.org/drawingml/2006/spreadsheetDrawing">
      <xdr:col>73</xdr:col>
      <xdr:colOff>179705</xdr:colOff>
      <xdr:row>75</xdr:row>
      <xdr:rowOff>129540</xdr:rowOff>
    </xdr:to>
    <xdr:cxnSp macro="">
      <xdr:nvCxnSpPr>
        <xdr:cNvPr id="429" name="直線コネクタ 428"/>
        <xdr:cNvCxnSpPr/>
      </xdr:nvCxnSpPr>
      <xdr:spPr>
        <a:xfrm>
          <a:off x="12491720" y="12773660"/>
          <a:ext cx="80645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23495</xdr:rowOff>
    </xdr:from>
    <xdr:to xmlns:xdr="http://schemas.openxmlformats.org/drawingml/2006/spreadsheetDrawing">
      <xdr:col>74</xdr:col>
      <xdr:colOff>31750</xdr:colOff>
      <xdr:row>77</xdr:row>
      <xdr:rowOff>125095</xdr:rowOff>
    </xdr:to>
    <xdr:sp macro="" textlink="">
      <xdr:nvSpPr>
        <xdr:cNvPr id="430" name="フローチャート: 判断 429"/>
        <xdr:cNvSpPr/>
      </xdr:nvSpPr>
      <xdr:spPr>
        <a:xfrm>
          <a:off x="13248640" y="132251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109855</xdr:rowOff>
    </xdr:from>
    <xdr:ext cx="762000" cy="250825"/>
    <xdr:sp macro="" textlink="">
      <xdr:nvSpPr>
        <xdr:cNvPr id="431" name="テキスト ボックス 430"/>
        <xdr:cNvSpPr txBox="1"/>
      </xdr:nvSpPr>
      <xdr:spPr>
        <a:xfrm>
          <a:off x="12938760" y="133115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86360</xdr:rowOff>
    </xdr:from>
    <xdr:to xmlns:xdr="http://schemas.openxmlformats.org/drawingml/2006/spreadsheetDrawing">
      <xdr:col>69</xdr:col>
      <xdr:colOff>92075</xdr:colOff>
      <xdr:row>75</xdr:row>
      <xdr:rowOff>97790</xdr:rowOff>
    </xdr:to>
    <xdr:cxnSp macro="">
      <xdr:nvCxnSpPr>
        <xdr:cNvPr id="432" name="直線コネクタ 431"/>
        <xdr:cNvCxnSpPr/>
      </xdr:nvCxnSpPr>
      <xdr:spPr>
        <a:xfrm flipV="1">
          <a:off x="11684000" y="12773660"/>
          <a:ext cx="8077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39370</xdr:rowOff>
    </xdr:from>
    <xdr:to xmlns:xdr="http://schemas.openxmlformats.org/drawingml/2006/spreadsheetDrawing">
      <xdr:col>69</xdr:col>
      <xdr:colOff>142875</xdr:colOff>
      <xdr:row>76</xdr:row>
      <xdr:rowOff>140970</xdr:rowOff>
    </xdr:to>
    <xdr:sp macro="" textlink="">
      <xdr:nvSpPr>
        <xdr:cNvPr id="433" name="フローチャート: 判断 432"/>
        <xdr:cNvSpPr/>
      </xdr:nvSpPr>
      <xdr:spPr>
        <a:xfrm>
          <a:off x="1244092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125730</xdr:rowOff>
    </xdr:from>
    <xdr:ext cx="762000" cy="259080"/>
    <xdr:sp macro="" textlink="">
      <xdr:nvSpPr>
        <xdr:cNvPr id="434" name="テキスト ボックス 433"/>
        <xdr:cNvSpPr txBox="1"/>
      </xdr:nvSpPr>
      <xdr:spPr>
        <a:xfrm>
          <a:off x="12151360" y="1315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macro="" textlink="">
      <xdr:nvSpPr>
        <xdr:cNvPr id="435" name="フローチャート: 判断 434"/>
        <xdr:cNvSpPr/>
      </xdr:nvSpPr>
      <xdr:spPr>
        <a:xfrm>
          <a:off x="11653520" y="131476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32385</xdr:rowOff>
    </xdr:from>
    <xdr:ext cx="762000" cy="248920"/>
    <xdr:sp macro="" textlink="">
      <xdr:nvSpPr>
        <xdr:cNvPr id="436" name="テキスト ボックス 435"/>
        <xdr:cNvSpPr txBox="1"/>
      </xdr:nvSpPr>
      <xdr:spPr>
        <a:xfrm>
          <a:off x="11343640" y="132340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1840" cy="259080"/>
    <xdr:sp macro="" textlink="">
      <xdr:nvSpPr>
        <xdr:cNvPr id="437" name="テキスト ボックス 436"/>
        <xdr:cNvSpPr txBox="1"/>
      </xdr:nvSpPr>
      <xdr:spPr>
        <a:xfrm>
          <a:off x="1464818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1840" cy="259080"/>
    <xdr:sp macro="" textlink="">
      <xdr:nvSpPr>
        <xdr:cNvPr id="438" name="テキスト ボックス 437"/>
        <xdr:cNvSpPr txBox="1"/>
      </xdr:nvSpPr>
      <xdr:spPr>
        <a:xfrm>
          <a:off x="1389126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9" name="テキスト ボックス 438"/>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1" name="テキスト ボックス 440"/>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107950</xdr:rowOff>
    </xdr:from>
    <xdr:to xmlns:xdr="http://schemas.openxmlformats.org/drawingml/2006/spreadsheetDrawing">
      <xdr:col>82</xdr:col>
      <xdr:colOff>158750</xdr:colOff>
      <xdr:row>77</xdr:row>
      <xdr:rowOff>38100</xdr:rowOff>
    </xdr:to>
    <xdr:sp macro="" textlink="">
      <xdr:nvSpPr>
        <xdr:cNvPr id="442" name="楕円 441"/>
        <xdr:cNvSpPr/>
      </xdr:nvSpPr>
      <xdr:spPr>
        <a:xfrm>
          <a:off x="1479296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124460</xdr:rowOff>
    </xdr:from>
    <xdr:ext cx="762000" cy="259080"/>
    <xdr:sp macro="" textlink="">
      <xdr:nvSpPr>
        <xdr:cNvPr id="443" name="公債費以外該当値テキスト"/>
        <xdr:cNvSpPr txBox="1"/>
      </xdr:nvSpPr>
      <xdr:spPr>
        <a:xfrm>
          <a:off x="14915515" y="1298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44450</xdr:rowOff>
    </xdr:from>
    <xdr:to xmlns:xdr="http://schemas.openxmlformats.org/drawingml/2006/spreadsheetDrawing">
      <xdr:col>78</xdr:col>
      <xdr:colOff>120650</xdr:colOff>
      <xdr:row>76</xdr:row>
      <xdr:rowOff>146050</xdr:rowOff>
    </xdr:to>
    <xdr:sp macro="" textlink="">
      <xdr:nvSpPr>
        <xdr:cNvPr id="444" name="楕円 443"/>
        <xdr:cNvSpPr/>
      </xdr:nvSpPr>
      <xdr:spPr>
        <a:xfrm>
          <a:off x="1403604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156210</xdr:rowOff>
    </xdr:from>
    <xdr:ext cx="726440" cy="250190"/>
    <xdr:sp macro="" textlink="">
      <xdr:nvSpPr>
        <xdr:cNvPr id="445" name="テキスト ボックス 444"/>
        <xdr:cNvSpPr txBox="1"/>
      </xdr:nvSpPr>
      <xdr:spPr>
        <a:xfrm>
          <a:off x="13746480" y="12843510"/>
          <a:ext cx="7264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78740</xdr:rowOff>
    </xdr:from>
    <xdr:to xmlns:xdr="http://schemas.openxmlformats.org/drawingml/2006/spreadsheetDrawing">
      <xdr:col>74</xdr:col>
      <xdr:colOff>31750</xdr:colOff>
      <xdr:row>76</xdr:row>
      <xdr:rowOff>8890</xdr:rowOff>
    </xdr:to>
    <xdr:sp macro="" textlink="">
      <xdr:nvSpPr>
        <xdr:cNvPr id="446" name="楕円 445"/>
        <xdr:cNvSpPr/>
      </xdr:nvSpPr>
      <xdr:spPr>
        <a:xfrm>
          <a:off x="13248640" y="12937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19050</xdr:rowOff>
    </xdr:from>
    <xdr:ext cx="762000" cy="250190"/>
    <xdr:sp macro="" textlink="">
      <xdr:nvSpPr>
        <xdr:cNvPr id="447" name="テキスト ボックス 446"/>
        <xdr:cNvSpPr txBox="1"/>
      </xdr:nvSpPr>
      <xdr:spPr>
        <a:xfrm>
          <a:off x="12938760" y="12706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34925</xdr:rowOff>
    </xdr:from>
    <xdr:to xmlns:xdr="http://schemas.openxmlformats.org/drawingml/2006/spreadsheetDrawing">
      <xdr:col>69</xdr:col>
      <xdr:colOff>142875</xdr:colOff>
      <xdr:row>74</xdr:row>
      <xdr:rowOff>136525</xdr:rowOff>
    </xdr:to>
    <xdr:sp macro="" textlink="">
      <xdr:nvSpPr>
        <xdr:cNvPr id="448" name="楕円 447"/>
        <xdr:cNvSpPr/>
      </xdr:nvSpPr>
      <xdr:spPr>
        <a:xfrm>
          <a:off x="12440920" y="127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146685</xdr:rowOff>
    </xdr:from>
    <xdr:ext cx="762000" cy="248920"/>
    <xdr:sp macro="" textlink="">
      <xdr:nvSpPr>
        <xdr:cNvPr id="449" name="テキスト ボックス 448"/>
        <xdr:cNvSpPr txBox="1"/>
      </xdr:nvSpPr>
      <xdr:spPr>
        <a:xfrm>
          <a:off x="12151360" y="124910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46355</xdr:rowOff>
    </xdr:from>
    <xdr:to xmlns:xdr="http://schemas.openxmlformats.org/drawingml/2006/spreadsheetDrawing">
      <xdr:col>65</xdr:col>
      <xdr:colOff>53975</xdr:colOff>
      <xdr:row>75</xdr:row>
      <xdr:rowOff>147955</xdr:rowOff>
    </xdr:to>
    <xdr:sp macro="" textlink="">
      <xdr:nvSpPr>
        <xdr:cNvPr id="450" name="楕円 449"/>
        <xdr:cNvSpPr/>
      </xdr:nvSpPr>
      <xdr:spPr>
        <a:xfrm>
          <a:off x="11653520" y="129051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158115</xdr:rowOff>
    </xdr:from>
    <xdr:ext cx="762000" cy="248920"/>
    <xdr:sp macro="" textlink="">
      <xdr:nvSpPr>
        <xdr:cNvPr id="451" name="テキスト ボックス 450"/>
        <xdr:cNvSpPr txBox="1"/>
      </xdr:nvSpPr>
      <xdr:spPr>
        <a:xfrm>
          <a:off x="11343640" y="126739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島根県益田市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1320" cy="269240"/>
    <xdr:sp macro="" textlink="">
      <xdr:nvSpPr>
        <xdr:cNvPr id="29" name="テキスト ボックス 28"/>
        <xdr:cNvSpPr txBox="1"/>
      </xdr:nvSpPr>
      <xdr:spPr>
        <a:xfrm>
          <a:off x="1524000" y="1236980"/>
          <a:ext cx="401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1" name="直線コネクタ 30"/>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1840" cy="243205"/>
    <xdr:sp macro="" textlink="">
      <xdr:nvSpPr>
        <xdr:cNvPr id="32" name="テキスト ボックス 31"/>
        <xdr:cNvSpPr txBox="1"/>
      </xdr:nvSpPr>
      <xdr:spPr>
        <a:xfrm>
          <a:off x="1250950" y="335661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3" name="直線コネクタ 32"/>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1840" cy="243205"/>
    <xdr:sp macro="" textlink="">
      <xdr:nvSpPr>
        <xdr:cNvPr id="34" name="テキスト ボックス 33"/>
        <xdr:cNvSpPr txBox="1"/>
      </xdr:nvSpPr>
      <xdr:spPr>
        <a:xfrm>
          <a:off x="1250950" y="2983865"/>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1840" cy="243205"/>
    <xdr:sp macro="" textlink="">
      <xdr:nvSpPr>
        <xdr:cNvPr id="36" name="テキスト ボックス 35"/>
        <xdr:cNvSpPr txBox="1"/>
      </xdr:nvSpPr>
      <xdr:spPr>
        <a:xfrm>
          <a:off x="1250950" y="2611120"/>
          <a:ext cx="751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1840" cy="251460"/>
    <xdr:sp macro="" textlink="">
      <xdr:nvSpPr>
        <xdr:cNvPr id="38" name="テキスト ボックス 37"/>
        <xdr:cNvSpPr txBox="1"/>
      </xdr:nvSpPr>
      <xdr:spPr>
        <a:xfrm>
          <a:off x="1250950" y="223139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1840" cy="259080"/>
    <xdr:sp macro="" textlink="">
      <xdr:nvSpPr>
        <xdr:cNvPr id="40" name="テキスト ボックス 39"/>
        <xdr:cNvSpPr txBox="1"/>
      </xdr:nvSpPr>
      <xdr:spPr>
        <a:xfrm>
          <a:off x="1250950" y="184975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1840" cy="247015"/>
    <xdr:sp macro="" textlink="">
      <xdr:nvSpPr>
        <xdr:cNvPr id="42" name="テキスト ボックス 41"/>
        <xdr:cNvSpPr txBox="1"/>
      </xdr:nvSpPr>
      <xdr:spPr>
        <a:xfrm>
          <a:off x="1250950" y="1470660"/>
          <a:ext cx="751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3"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111125</xdr:rowOff>
    </xdr:from>
    <xdr:to xmlns:xdr="http://schemas.openxmlformats.org/drawingml/2006/spreadsheetDrawing">
      <xdr:col>29</xdr:col>
      <xdr:colOff>127000</xdr:colOff>
      <xdr:row>18</xdr:row>
      <xdr:rowOff>140970</xdr:rowOff>
    </xdr:to>
    <xdr:cxnSp macro="">
      <xdr:nvCxnSpPr>
        <xdr:cNvPr id="44" name="直線コネクタ 43"/>
        <xdr:cNvCxnSpPr/>
      </xdr:nvCxnSpPr>
      <xdr:spPr>
        <a:xfrm flipV="1">
          <a:off x="5099050" y="2004695"/>
          <a:ext cx="0" cy="12185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113665</xdr:rowOff>
    </xdr:from>
    <xdr:ext cx="762000" cy="253365"/>
    <xdr:sp macro="" textlink="">
      <xdr:nvSpPr>
        <xdr:cNvPr id="45" name="人口1人当たり決算額の推移最小値テキスト130"/>
        <xdr:cNvSpPr txBox="1"/>
      </xdr:nvSpPr>
      <xdr:spPr>
        <a:xfrm>
          <a:off x="5168900" y="3195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140970</xdr:rowOff>
    </xdr:from>
    <xdr:to xmlns:xdr="http://schemas.openxmlformats.org/drawingml/2006/spreadsheetDrawing">
      <xdr:col>30</xdr:col>
      <xdr:colOff>25400</xdr:colOff>
      <xdr:row>18</xdr:row>
      <xdr:rowOff>140970</xdr:rowOff>
    </xdr:to>
    <xdr:cxnSp macro="">
      <xdr:nvCxnSpPr>
        <xdr:cNvPr id="46" name="直線コネクタ 45"/>
        <xdr:cNvCxnSpPr/>
      </xdr:nvCxnSpPr>
      <xdr:spPr>
        <a:xfrm>
          <a:off x="5010150" y="32232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26035</xdr:rowOff>
    </xdr:from>
    <xdr:ext cx="762000" cy="259080"/>
    <xdr:sp macro="" textlink="">
      <xdr:nvSpPr>
        <xdr:cNvPr id="47" name="人口1人当たり決算額の推移最大値テキスト130"/>
        <xdr:cNvSpPr txBox="1"/>
      </xdr:nvSpPr>
      <xdr:spPr>
        <a:xfrm>
          <a:off x="5168900" y="174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111125</xdr:rowOff>
    </xdr:from>
    <xdr:to xmlns:xdr="http://schemas.openxmlformats.org/drawingml/2006/spreadsheetDrawing">
      <xdr:col>30</xdr:col>
      <xdr:colOff>25400</xdr:colOff>
      <xdr:row>11</xdr:row>
      <xdr:rowOff>111125</xdr:rowOff>
    </xdr:to>
    <xdr:cxnSp macro="">
      <xdr:nvCxnSpPr>
        <xdr:cNvPr id="48" name="直線コネクタ 47"/>
        <xdr:cNvCxnSpPr/>
      </xdr:nvCxnSpPr>
      <xdr:spPr>
        <a:xfrm>
          <a:off x="5010150" y="20046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16510</xdr:rowOff>
    </xdr:from>
    <xdr:to xmlns:xdr="http://schemas.openxmlformats.org/drawingml/2006/spreadsheetDrawing">
      <xdr:col>29</xdr:col>
      <xdr:colOff>127000</xdr:colOff>
      <xdr:row>18</xdr:row>
      <xdr:rowOff>44450</xdr:rowOff>
    </xdr:to>
    <xdr:cxnSp macro="">
      <xdr:nvCxnSpPr>
        <xdr:cNvPr id="49" name="直線コネクタ 48"/>
        <xdr:cNvCxnSpPr/>
      </xdr:nvCxnSpPr>
      <xdr:spPr>
        <a:xfrm flipV="1">
          <a:off x="4508500" y="3098800"/>
          <a:ext cx="59055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128905</xdr:rowOff>
    </xdr:from>
    <xdr:ext cx="762000" cy="253365"/>
    <xdr:sp macro="" textlink="">
      <xdr:nvSpPr>
        <xdr:cNvPr id="50" name="人口1人当たり決算額の推移平均値テキスト130"/>
        <xdr:cNvSpPr txBox="1"/>
      </xdr:nvSpPr>
      <xdr:spPr>
        <a:xfrm>
          <a:off x="5168900" y="287591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112395</xdr:rowOff>
    </xdr:from>
    <xdr:to xmlns:xdr="http://schemas.openxmlformats.org/drawingml/2006/spreadsheetDrawing">
      <xdr:col>29</xdr:col>
      <xdr:colOff>171450</xdr:colOff>
      <xdr:row>18</xdr:row>
      <xdr:rowOff>43815</xdr:rowOff>
    </xdr:to>
    <xdr:sp macro="" textlink="">
      <xdr:nvSpPr>
        <xdr:cNvPr id="51" name="フローチャート: 判断 50"/>
        <xdr:cNvSpPr/>
      </xdr:nvSpPr>
      <xdr:spPr>
        <a:xfrm>
          <a:off x="5048250" y="302704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44450</xdr:rowOff>
    </xdr:from>
    <xdr:to xmlns:xdr="http://schemas.openxmlformats.org/drawingml/2006/spreadsheetDrawing">
      <xdr:col>26</xdr:col>
      <xdr:colOff>50800</xdr:colOff>
      <xdr:row>18</xdr:row>
      <xdr:rowOff>59055</xdr:rowOff>
    </xdr:to>
    <xdr:cxnSp macro="">
      <xdr:nvCxnSpPr>
        <xdr:cNvPr id="52" name="直線コネクタ 51"/>
        <xdr:cNvCxnSpPr/>
      </xdr:nvCxnSpPr>
      <xdr:spPr>
        <a:xfrm flipV="1">
          <a:off x="3886200" y="3126740"/>
          <a:ext cx="6223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145415</xdr:rowOff>
    </xdr:from>
    <xdr:to xmlns:xdr="http://schemas.openxmlformats.org/drawingml/2006/spreadsheetDrawing">
      <xdr:col>26</xdr:col>
      <xdr:colOff>101600</xdr:colOff>
      <xdr:row>18</xdr:row>
      <xdr:rowOff>76835</xdr:rowOff>
    </xdr:to>
    <xdr:sp macro="" textlink="">
      <xdr:nvSpPr>
        <xdr:cNvPr id="53" name="フローチャート: 判断 52"/>
        <xdr:cNvSpPr/>
      </xdr:nvSpPr>
      <xdr:spPr>
        <a:xfrm>
          <a:off x="4457700" y="30600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86995</xdr:rowOff>
    </xdr:from>
    <xdr:ext cx="726440" cy="243205"/>
    <xdr:sp macro="" textlink="">
      <xdr:nvSpPr>
        <xdr:cNvPr id="54" name="テキスト ボックス 53"/>
        <xdr:cNvSpPr txBox="1"/>
      </xdr:nvSpPr>
      <xdr:spPr>
        <a:xfrm>
          <a:off x="4165600" y="2834005"/>
          <a:ext cx="7264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18</xdr:row>
      <xdr:rowOff>59055</xdr:rowOff>
    </xdr:from>
    <xdr:to xmlns:xdr="http://schemas.openxmlformats.org/drawingml/2006/spreadsheetDrawing">
      <xdr:col>22</xdr:col>
      <xdr:colOff>114300</xdr:colOff>
      <xdr:row>18</xdr:row>
      <xdr:rowOff>67945</xdr:rowOff>
    </xdr:to>
    <xdr:cxnSp macro="">
      <xdr:nvCxnSpPr>
        <xdr:cNvPr id="55" name="直線コネクタ 54"/>
        <xdr:cNvCxnSpPr/>
      </xdr:nvCxnSpPr>
      <xdr:spPr>
        <a:xfrm flipV="1">
          <a:off x="3257550" y="3141345"/>
          <a:ext cx="62865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153035</xdr:rowOff>
    </xdr:from>
    <xdr:to xmlns:xdr="http://schemas.openxmlformats.org/drawingml/2006/spreadsheetDrawing">
      <xdr:col>22</xdr:col>
      <xdr:colOff>165100</xdr:colOff>
      <xdr:row>18</xdr:row>
      <xdr:rowOff>85090</xdr:rowOff>
    </xdr:to>
    <xdr:sp macro="" textlink="">
      <xdr:nvSpPr>
        <xdr:cNvPr id="56" name="フローチャート: 判断 55"/>
        <xdr:cNvSpPr/>
      </xdr:nvSpPr>
      <xdr:spPr>
        <a:xfrm>
          <a:off x="3835400" y="306768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95250</xdr:rowOff>
    </xdr:from>
    <xdr:ext cx="762000" cy="253365"/>
    <xdr:sp macro="" textlink="">
      <xdr:nvSpPr>
        <xdr:cNvPr id="57" name="テキスト ボックス 56"/>
        <xdr:cNvSpPr txBox="1"/>
      </xdr:nvSpPr>
      <xdr:spPr>
        <a:xfrm>
          <a:off x="3543300" y="2842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67310</xdr:rowOff>
    </xdr:from>
    <xdr:to xmlns:xdr="http://schemas.openxmlformats.org/drawingml/2006/spreadsheetDrawing">
      <xdr:col>18</xdr:col>
      <xdr:colOff>171450</xdr:colOff>
      <xdr:row>18</xdr:row>
      <xdr:rowOff>67945</xdr:rowOff>
    </xdr:to>
    <xdr:cxnSp macro="">
      <xdr:nvCxnSpPr>
        <xdr:cNvPr id="58" name="直線コネクタ 57"/>
        <xdr:cNvCxnSpPr/>
      </xdr:nvCxnSpPr>
      <xdr:spPr>
        <a:xfrm>
          <a:off x="2622550" y="3149600"/>
          <a:ext cx="6350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158750</xdr:rowOff>
    </xdr:from>
    <xdr:to xmlns:xdr="http://schemas.openxmlformats.org/drawingml/2006/spreadsheetDrawing">
      <xdr:col>19</xdr:col>
      <xdr:colOff>38100</xdr:colOff>
      <xdr:row>18</xdr:row>
      <xdr:rowOff>90170</xdr:rowOff>
    </xdr:to>
    <xdr:sp macro="" textlink="">
      <xdr:nvSpPr>
        <xdr:cNvPr id="59" name="フローチャート: 判断 58"/>
        <xdr:cNvSpPr/>
      </xdr:nvSpPr>
      <xdr:spPr>
        <a:xfrm>
          <a:off x="3213100" y="307340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99695</xdr:rowOff>
    </xdr:from>
    <xdr:ext cx="762000" cy="252730"/>
    <xdr:sp macro="" textlink="">
      <xdr:nvSpPr>
        <xdr:cNvPr id="60" name="テキスト ボックス 59"/>
        <xdr:cNvSpPr txBox="1"/>
      </xdr:nvSpPr>
      <xdr:spPr>
        <a:xfrm>
          <a:off x="2914650" y="28467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119380</xdr:rowOff>
    </xdr:from>
    <xdr:to xmlns:xdr="http://schemas.openxmlformats.org/drawingml/2006/spreadsheetDrawing">
      <xdr:col>15</xdr:col>
      <xdr:colOff>101600</xdr:colOff>
      <xdr:row>18</xdr:row>
      <xdr:rowOff>51435</xdr:rowOff>
    </xdr:to>
    <xdr:sp macro="" textlink="">
      <xdr:nvSpPr>
        <xdr:cNvPr id="61" name="フローチャート: 判断 60"/>
        <xdr:cNvSpPr/>
      </xdr:nvSpPr>
      <xdr:spPr>
        <a:xfrm>
          <a:off x="2571750" y="303403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61595</xdr:rowOff>
    </xdr:from>
    <xdr:ext cx="751840" cy="253365"/>
    <xdr:sp macro="" textlink="">
      <xdr:nvSpPr>
        <xdr:cNvPr id="62" name="テキスト ボックス 61"/>
        <xdr:cNvSpPr txBox="1"/>
      </xdr:nvSpPr>
      <xdr:spPr>
        <a:xfrm>
          <a:off x="2279650" y="280860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3" name="テキスト ボックス 62"/>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4" name="テキスト ボックス 63"/>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5" name="テキスト ボックス 64"/>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6" name="テキスト ボックス 65"/>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7" name="テキスト ボックス 66"/>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133985</xdr:rowOff>
    </xdr:from>
    <xdr:to xmlns:xdr="http://schemas.openxmlformats.org/drawingml/2006/spreadsheetDrawing">
      <xdr:col>29</xdr:col>
      <xdr:colOff>171450</xdr:colOff>
      <xdr:row>18</xdr:row>
      <xdr:rowOff>66040</xdr:rowOff>
    </xdr:to>
    <xdr:sp macro="" textlink="">
      <xdr:nvSpPr>
        <xdr:cNvPr id="68" name="楕円 67"/>
        <xdr:cNvSpPr/>
      </xdr:nvSpPr>
      <xdr:spPr>
        <a:xfrm>
          <a:off x="5048250" y="3048635"/>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106680</xdr:rowOff>
    </xdr:from>
    <xdr:ext cx="762000" cy="243205"/>
    <xdr:sp macro="" textlink="">
      <xdr:nvSpPr>
        <xdr:cNvPr id="69" name="人口1人当たり決算額の推移該当値テキスト130"/>
        <xdr:cNvSpPr txBox="1"/>
      </xdr:nvSpPr>
      <xdr:spPr>
        <a:xfrm>
          <a:off x="5168900" y="302133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162560</xdr:rowOff>
    </xdr:from>
    <xdr:to xmlns:xdr="http://schemas.openxmlformats.org/drawingml/2006/spreadsheetDrawing">
      <xdr:col>26</xdr:col>
      <xdr:colOff>101600</xdr:colOff>
      <xdr:row>18</xdr:row>
      <xdr:rowOff>94615</xdr:rowOff>
    </xdr:to>
    <xdr:sp macro="" textlink="">
      <xdr:nvSpPr>
        <xdr:cNvPr id="70" name="楕円 69"/>
        <xdr:cNvSpPr/>
      </xdr:nvSpPr>
      <xdr:spPr>
        <a:xfrm>
          <a:off x="4457700" y="307721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79375</xdr:rowOff>
    </xdr:from>
    <xdr:ext cx="726440" cy="253365"/>
    <xdr:sp macro="" textlink="">
      <xdr:nvSpPr>
        <xdr:cNvPr id="71" name="テキスト ボックス 70"/>
        <xdr:cNvSpPr txBox="1"/>
      </xdr:nvSpPr>
      <xdr:spPr>
        <a:xfrm>
          <a:off x="4165600" y="3161665"/>
          <a:ext cx="7264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8890</xdr:rowOff>
    </xdr:from>
    <xdr:to xmlns:xdr="http://schemas.openxmlformats.org/drawingml/2006/spreadsheetDrawing">
      <xdr:col>22</xdr:col>
      <xdr:colOff>165100</xdr:colOff>
      <xdr:row>18</xdr:row>
      <xdr:rowOff>108585</xdr:rowOff>
    </xdr:to>
    <xdr:sp macro="" textlink="">
      <xdr:nvSpPr>
        <xdr:cNvPr id="72" name="楕円 71"/>
        <xdr:cNvSpPr/>
      </xdr:nvSpPr>
      <xdr:spPr>
        <a:xfrm>
          <a:off x="3835400" y="309118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93980</xdr:rowOff>
    </xdr:from>
    <xdr:ext cx="762000" cy="253365"/>
    <xdr:sp macro="" textlink="">
      <xdr:nvSpPr>
        <xdr:cNvPr id="73" name="テキスト ボックス 72"/>
        <xdr:cNvSpPr txBox="1"/>
      </xdr:nvSpPr>
      <xdr:spPr>
        <a:xfrm>
          <a:off x="3543300" y="31762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17780</xdr:rowOff>
    </xdr:from>
    <xdr:to xmlns:xdr="http://schemas.openxmlformats.org/drawingml/2006/spreadsheetDrawing">
      <xdr:col>19</xdr:col>
      <xdr:colOff>38100</xdr:colOff>
      <xdr:row>18</xdr:row>
      <xdr:rowOff>117475</xdr:rowOff>
    </xdr:to>
    <xdr:sp macro="" textlink="">
      <xdr:nvSpPr>
        <xdr:cNvPr id="74" name="楕円 73"/>
        <xdr:cNvSpPr/>
      </xdr:nvSpPr>
      <xdr:spPr>
        <a:xfrm>
          <a:off x="3213100" y="3100070"/>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102870</xdr:rowOff>
    </xdr:from>
    <xdr:ext cx="762000" cy="243205"/>
    <xdr:sp macro="" textlink="">
      <xdr:nvSpPr>
        <xdr:cNvPr id="75" name="テキスト ボックス 74"/>
        <xdr:cNvSpPr txBox="1"/>
      </xdr:nvSpPr>
      <xdr:spPr>
        <a:xfrm>
          <a:off x="2914650" y="31851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17145</xdr:rowOff>
    </xdr:from>
    <xdr:to xmlns:xdr="http://schemas.openxmlformats.org/drawingml/2006/spreadsheetDrawing">
      <xdr:col>15</xdr:col>
      <xdr:colOff>101600</xdr:colOff>
      <xdr:row>18</xdr:row>
      <xdr:rowOff>116840</xdr:rowOff>
    </xdr:to>
    <xdr:sp macro="" textlink="">
      <xdr:nvSpPr>
        <xdr:cNvPr id="76" name="楕円 75"/>
        <xdr:cNvSpPr/>
      </xdr:nvSpPr>
      <xdr:spPr>
        <a:xfrm>
          <a:off x="2571750" y="309943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101600</xdr:rowOff>
    </xdr:from>
    <xdr:ext cx="751840" cy="253365"/>
    <xdr:sp macro="" textlink="">
      <xdr:nvSpPr>
        <xdr:cNvPr id="77" name="テキスト ボックス 76"/>
        <xdr:cNvSpPr txBox="1"/>
      </xdr:nvSpPr>
      <xdr:spPr>
        <a:xfrm>
          <a:off x="2279650" y="3183890"/>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8" name="正方形/長方形 77"/>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3" name="直線コネクタ 82"/>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5" name="直線コネクタ 84"/>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7" name="直線コネクタ 86"/>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8" name="楕円 87"/>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1320" cy="272415"/>
    <xdr:sp macro="" textlink="">
      <xdr:nvSpPr>
        <xdr:cNvPr id="91" name="テキスト ボックス 90"/>
        <xdr:cNvSpPr txBox="1"/>
      </xdr:nvSpPr>
      <xdr:spPr>
        <a:xfrm>
          <a:off x="1524000" y="5166995"/>
          <a:ext cx="40132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3" name="直線コネクタ 92"/>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51840" cy="255270"/>
    <xdr:sp macro="" textlink="">
      <xdr:nvSpPr>
        <xdr:cNvPr id="94" name="テキスト ボックス 93"/>
        <xdr:cNvSpPr txBox="1"/>
      </xdr:nvSpPr>
      <xdr:spPr>
        <a:xfrm>
          <a:off x="1250950" y="7306945"/>
          <a:ext cx="7518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1840" cy="259715"/>
    <xdr:sp macro="" textlink="">
      <xdr:nvSpPr>
        <xdr:cNvPr id="96" name="テキスト ボックス 95"/>
        <xdr:cNvSpPr txBox="1"/>
      </xdr:nvSpPr>
      <xdr:spPr>
        <a:xfrm>
          <a:off x="1250950" y="6926580"/>
          <a:ext cx="75184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1840" cy="255270"/>
    <xdr:sp macro="" textlink="">
      <xdr:nvSpPr>
        <xdr:cNvPr id="98" name="テキスト ボックス 97"/>
        <xdr:cNvSpPr txBox="1"/>
      </xdr:nvSpPr>
      <xdr:spPr>
        <a:xfrm>
          <a:off x="1250950" y="6545580"/>
          <a:ext cx="7518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1840" cy="259715"/>
    <xdr:sp macro="" textlink="">
      <xdr:nvSpPr>
        <xdr:cNvPr id="100" name="テキスト ボックス 99"/>
        <xdr:cNvSpPr txBox="1"/>
      </xdr:nvSpPr>
      <xdr:spPr>
        <a:xfrm>
          <a:off x="1250950" y="6164580"/>
          <a:ext cx="75184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1840" cy="259080"/>
    <xdr:sp macro="" textlink="">
      <xdr:nvSpPr>
        <xdr:cNvPr id="102" name="テキスト ボックス 101"/>
        <xdr:cNvSpPr txBox="1"/>
      </xdr:nvSpPr>
      <xdr:spPr>
        <a:xfrm>
          <a:off x="1250950" y="578358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1840" cy="249555"/>
    <xdr:sp macro="" textlink="">
      <xdr:nvSpPr>
        <xdr:cNvPr id="104" name="テキスト ボックス 103"/>
        <xdr:cNvSpPr txBox="1"/>
      </xdr:nvSpPr>
      <xdr:spPr>
        <a:xfrm>
          <a:off x="1250950" y="5403215"/>
          <a:ext cx="751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90170</xdr:rowOff>
    </xdr:from>
    <xdr:to xmlns:xdr="http://schemas.openxmlformats.org/drawingml/2006/spreadsheetDrawing">
      <xdr:col>29</xdr:col>
      <xdr:colOff>127000</xdr:colOff>
      <xdr:row>38</xdr:row>
      <xdr:rowOff>35560</xdr:rowOff>
    </xdr:to>
    <xdr:cxnSp macro="">
      <xdr:nvCxnSpPr>
        <xdr:cNvPr id="106" name="直線コネクタ 105"/>
        <xdr:cNvCxnSpPr/>
      </xdr:nvCxnSpPr>
      <xdr:spPr>
        <a:xfrm flipV="1">
          <a:off x="5099050" y="5908040"/>
          <a:ext cx="0" cy="14884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7620</xdr:rowOff>
    </xdr:from>
    <xdr:ext cx="762000" cy="255270"/>
    <xdr:sp macro="" textlink="">
      <xdr:nvSpPr>
        <xdr:cNvPr id="107" name="人口1人当たり決算額の推移最小値テキスト445"/>
        <xdr:cNvSpPr txBox="1"/>
      </xdr:nvSpPr>
      <xdr:spPr>
        <a:xfrm>
          <a:off x="5168900" y="73685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35560</xdr:rowOff>
    </xdr:from>
    <xdr:to xmlns:xdr="http://schemas.openxmlformats.org/drawingml/2006/spreadsheetDrawing">
      <xdr:col>30</xdr:col>
      <xdr:colOff>25400</xdr:colOff>
      <xdr:row>38</xdr:row>
      <xdr:rowOff>35560</xdr:rowOff>
    </xdr:to>
    <xdr:cxnSp macro="">
      <xdr:nvCxnSpPr>
        <xdr:cNvPr id="108" name="直線コネクタ 107"/>
        <xdr:cNvCxnSpPr/>
      </xdr:nvCxnSpPr>
      <xdr:spPr>
        <a:xfrm>
          <a:off x="5010150" y="739648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4445</xdr:rowOff>
    </xdr:from>
    <xdr:ext cx="762000" cy="258445"/>
    <xdr:sp macro="" textlink="">
      <xdr:nvSpPr>
        <xdr:cNvPr id="109" name="人口1人当たり決算額の推移最大値テキスト445"/>
        <xdr:cNvSpPr txBox="1"/>
      </xdr:nvSpPr>
      <xdr:spPr>
        <a:xfrm>
          <a:off x="5168900" y="5650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90170</xdr:rowOff>
    </xdr:from>
    <xdr:to xmlns:xdr="http://schemas.openxmlformats.org/drawingml/2006/spreadsheetDrawing">
      <xdr:col>30</xdr:col>
      <xdr:colOff>25400</xdr:colOff>
      <xdr:row>33</xdr:row>
      <xdr:rowOff>90170</xdr:rowOff>
    </xdr:to>
    <xdr:cxnSp macro="">
      <xdr:nvCxnSpPr>
        <xdr:cNvPr id="110" name="直線コネクタ 109"/>
        <xdr:cNvCxnSpPr/>
      </xdr:nvCxnSpPr>
      <xdr:spPr>
        <a:xfrm>
          <a:off x="5010150" y="59080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40640</xdr:rowOff>
    </xdr:from>
    <xdr:to xmlns:xdr="http://schemas.openxmlformats.org/drawingml/2006/spreadsheetDrawing">
      <xdr:col>29</xdr:col>
      <xdr:colOff>127000</xdr:colOff>
      <xdr:row>36</xdr:row>
      <xdr:rowOff>53340</xdr:rowOff>
    </xdr:to>
    <xdr:cxnSp macro="">
      <xdr:nvCxnSpPr>
        <xdr:cNvPr id="111" name="直線コネクタ 110"/>
        <xdr:cNvCxnSpPr/>
      </xdr:nvCxnSpPr>
      <xdr:spPr>
        <a:xfrm>
          <a:off x="4508500" y="6887210"/>
          <a:ext cx="59055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91440</xdr:rowOff>
    </xdr:from>
    <xdr:ext cx="762000" cy="259080"/>
    <xdr:sp macro="" textlink="">
      <xdr:nvSpPr>
        <xdr:cNvPr id="112" name="人口1人当たり決算額の推移平均値テキスト445"/>
        <xdr:cNvSpPr txBox="1"/>
      </xdr:nvSpPr>
      <xdr:spPr>
        <a:xfrm>
          <a:off x="5168900" y="693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119380</xdr:rowOff>
    </xdr:from>
    <xdr:to xmlns:xdr="http://schemas.openxmlformats.org/drawingml/2006/spreadsheetDrawing">
      <xdr:col>29</xdr:col>
      <xdr:colOff>171450</xdr:colOff>
      <xdr:row>37</xdr:row>
      <xdr:rowOff>49530</xdr:rowOff>
    </xdr:to>
    <xdr:sp macro="" textlink="">
      <xdr:nvSpPr>
        <xdr:cNvPr id="113" name="フローチャート: 判断 112"/>
        <xdr:cNvSpPr/>
      </xdr:nvSpPr>
      <xdr:spPr>
        <a:xfrm>
          <a:off x="5048250" y="696595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40640</xdr:rowOff>
    </xdr:from>
    <xdr:to xmlns:xdr="http://schemas.openxmlformats.org/drawingml/2006/spreadsheetDrawing">
      <xdr:col>26</xdr:col>
      <xdr:colOff>50800</xdr:colOff>
      <xdr:row>36</xdr:row>
      <xdr:rowOff>62230</xdr:rowOff>
    </xdr:to>
    <xdr:cxnSp macro="">
      <xdr:nvCxnSpPr>
        <xdr:cNvPr id="114" name="直線コネクタ 113"/>
        <xdr:cNvCxnSpPr/>
      </xdr:nvCxnSpPr>
      <xdr:spPr>
        <a:xfrm flipV="1">
          <a:off x="3886200" y="6887210"/>
          <a:ext cx="6223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116205</xdr:rowOff>
    </xdr:from>
    <xdr:to xmlns:xdr="http://schemas.openxmlformats.org/drawingml/2006/spreadsheetDrawing">
      <xdr:col>26</xdr:col>
      <xdr:colOff>101600</xdr:colOff>
      <xdr:row>37</xdr:row>
      <xdr:rowOff>45720</xdr:rowOff>
    </xdr:to>
    <xdr:sp macro="" textlink="">
      <xdr:nvSpPr>
        <xdr:cNvPr id="115" name="フローチャート: 判断 114"/>
        <xdr:cNvSpPr/>
      </xdr:nvSpPr>
      <xdr:spPr>
        <a:xfrm>
          <a:off x="4457700" y="69627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31115</xdr:rowOff>
    </xdr:from>
    <xdr:ext cx="726440" cy="255270"/>
    <xdr:sp macro="" textlink="">
      <xdr:nvSpPr>
        <xdr:cNvPr id="116" name="テキスト ボックス 115"/>
        <xdr:cNvSpPr txBox="1"/>
      </xdr:nvSpPr>
      <xdr:spPr>
        <a:xfrm>
          <a:off x="4165600" y="7049135"/>
          <a:ext cx="7264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36</xdr:row>
      <xdr:rowOff>35560</xdr:rowOff>
    </xdr:from>
    <xdr:to xmlns:xdr="http://schemas.openxmlformats.org/drawingml/2006/spreadsheetDrawing">
      <xdr:col>22</xdr:col>
      <xdr:colOff>114300</xdr:colOff>
      <xdr:row>36</xdr:row>
      <xdr:rowOff>62230</xdr:rowOff>
    </xdr:to>
    <xdr:cxnSp macro="">
      <xdr:nvCxnSpPr>
        <xdr:cNvPr id="117" name="直線コネクタ 116"/>
        <xdr:cNvCxnSpPr/>
      </xdr:nvCxnSpPr>
      <xdr:spPr>
        <a:xfrm>
          <a:off x="3257550" y="6882130"/>
          <a:ext cx="62865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134620</xdr:rowOff>
    </xdr:from>
    <xdr:to xmlns:xdr="http://schemas.openxmlformats.org/drawingml/2006/spreadsheetDrawing">
      <xdr:col>22</xdr:col>
      <xdr:colOff>165100</xdr:colOff>
      <xdr:row>37</xdr:row>
      <xdr:rowOff>64770</xdr:rowOff>
    </xdr:to>
    <xdr:sp macro="" textlink="">
      <xdr:nvSpPr>
        <xdr:cNvPr id="118" name="フローチャート: 判断 117"/>
        <xdr:cNvSpPr/>
      </xdr:nvSpPr>
      <xdr:spPr>
        <a:xfrm>
          <a:off x="3835400" y="698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49530</xdr:rowOff>
    </xdr:from>
    <xdr:ext cx="762000" cy="259715"/>
    <xdr:sp macro="" textlink="">
      <xdr:nvSpPr>
        <xdr:cNvPr id="119" name="テキスト ボックス 118"/>
        <xdr:cNvSpPr txBox="1"/>
      </xdr:nvSpPr>
      <xdr:spPr>
        <a:xfrm>
          <a:off x="3543300" y="70675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15240</xdr:rowOff>
    </xdr:from>
    <xdr:to xmlns:xdr="http://schemas.openxmlformats.org/drawingml/2006/spreadsheetDrawing">
      <xdr:col>18</xdr:col>
      <xdr:colOff>171450</xdr:colOff>
      <xdr:row>36</xdr:row>
      <xdr:rowOff>35560</xdr:rowOff>
    </xdr:to>
    <xdr:cxnSp macro="">
      <xdr:nvCxnSpPr>
        <xdr:cNvPr id="120" name="直線コネクタ 119"/>
        <xdr:cNvCxnSpPr/>
      </xdr:nvCxnSpPr>
      <xdr:spPr>
        <a:xfrm>
          <a:off x="2622550" y="6861810"/>
          <a:ext cx="6350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144780</xdr:rowOff>
    </xdr:from>
    <xdr:to xmlns:xdr="http://schemas.openxmlformats.org/drawingml/2006/spreadsheetDrawing">
      <xdr:col>19</xdr:col>
      <xdr:colOff>38100</xdr:colOff>
      <xdr:row>37</xdr:row>
      <xdr:rowOff>75565</xdr:rowOff>
    </xdr:to>
    <xdr:sp macro="" textlink="">
      <xdr:nvSpPr>
        <xdr:cNvPr id="121" name="フローチャート: 判断 120"/>
        <xdr:cNvSpPr/>
      </xdr:nvSpPr>
      <xdr:spPr>
        <a:xfrm>
          <a:off x="3213100" y="699135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59055</xdr:rowOff>
    </xdr:from>
    <xdr:ext cx="762000" cy="259715"/>
    <xdr:sp macro="" textlink="">
      <xdr:nvSpPr>
        <xdr:cNvPr id="122" name="テキスト ボックス 121"/>
        <xdr:cNvSpPr txBox="1"/>
      </xdr:nvSpPr>
      <xdr:spPr>
        <a:xfrm>
          <a:off x="2914650" y="70770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74930</xdr:rowOff>
    </xdr:from>
    <xdr:to xmlns:xdr="http://schemas.openxmlformats.org/drawingml/2006/spreadsheetDrawing">
      <xdr:col>15</xdr:col>
      <xdr:colOff>101600</xdr:colOff>
      <xdr:row>37</xdr:row>
      <xdr:rowOff>5080</xdr:rowOff>
    </xdr:to>
    <xdr:sp macro="" textlink="">
      <xdr:nvSpPr>
        <xdr:cNvPr id="123" name="フローチャート: 判断 122"/>
        <xdr:cNvSpPr/>
      </xdr:nvSpPr>
      <xdr:spPr>
        <a:xfrm>
          <a:off x="2571750" y="692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161290</xdr:rowOff>
    </xdr:from>
    <xdr:ext cx="751840" cy="259080"/>
    <xdr:sp macro="" textlink="">
      <xdr:nvSpPr>
        <xdr:cNvPr id="124" name="テキスト ボックス 123"/>
        <xdr:cNvSpPr txBox="1"/>
      </xdr:nvSpPr>
      <xdr:spPr>
        <a:xfrm>
          <a:off x="2279650" y="70078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5" name="テキスト ボックス 124"/>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6" name="テキスト ボックス 125"/>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7" name="テキスト ボックス 126"/>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8" name="テキスト ボックス 127"/>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9" name="テキスト ボックス 128"/>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2540</xdr:rowOff>
    </xdr:from>
    <xdr:to xmlns:xdr="http://schemas.openxmlformats.org/drawingml/2006/spreadsheetDrawing">
      <xdr:col>29</xdr:col>
      <xdr:colOff>171450</xdr:colOff>
      <xdr:row>36</xdr:row>
      <xdr:rowOff>104140</xdr:rowOff>
    </xdr:to>
    <xdr:sp macro="" textlink="">
      <xdr:nvSpPr>
        <xdr:cNvPr id="130" name="楕円 129"/>
        <xdr:cNvSpPr/>
      </xdr:nvSpPr>
      <xdr:spPr>
        <a:xfrm>
          <a:off x="5048250" y="684911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191135</xdr:rowOff>
    </xdr:from>
    <xdr:ext cx="762000" cy="249555"/>
    <xdr:sp macro="" textlink="">
      <xdr:nvSpPr>
        <xdr:cNvPr id="131" name="人口1人当たり決算額の推移該当値テキスト445"/>
        <xdr:cNvSpPr txBox="1"/>
      </xdr:nvSpPr>
      <xdr:spPr>
        <a:xfrm>
          <a:off x="5168900" y="6694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90805</xdr:rowOff>
    </xdr:to>
    <xdr:sp macro="" textlink="">
      <xdr:nvSpPr>
        <xdr:cNvPr id="132" name="楕円 131"/>
        <xdr:cNvSpPr/>
      </xdr:nvSpPr>
      <xdr:spPr>
        <a:xfrm>
          <a:off x="4457700" y="6835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100965</xdr:rowOff>
    </xdr:from>
    <xdr:ext cx="726440" cy="248920"/>
    <xdr:sp macro="" textlink="">
      <xdr:nvSpPr>
        <xdr:cNvPr id="133" name="テキスト ボックス 132"/>
        <xdr:cNvSpPr txBox="1"/>
      </xdr:nvSpPr>
      <xdr:spPr>
        <a:xfrm>
          <a:off x="4165600" y="6604635"/>
          <a:ext cx="7264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11430</xdr:rowOff>
    </xdr:from>
    <xdr:to xmlns:xdr="http://schemas.openxmlformats.org/drawingml/2006/spreadsheetDrawing">
      <xdr:col>22</xdr:col>
      <xdr:colOff>165100</xdr:colOff>
      <xdr:row>36</xdr:row>
      <xdr:rowOff>113030</xdr:rowOff>
    </xdr:to>
    <xdr:sp macro="" textlink="">
      <xdr:nvSpPr>
        <xdr:cNvPr id="134" name="楕円 133"/>
        <xdr:cNvSpPr/>
      </xdr:nvSpPr>
      <xdr:spPr>
        <a:xfrm>
          <a:off x="38354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123825</xdr:rowOff>
    </xdr:from>
    <xdr:ext cx="762000" cy="248920"/>
    <xdr:sp macro="" textlink="">
      <xdr:nvSpPr>
        <xdr:cNvPr id="135" name="テキスト ボックス 134"/>
        <xdr:cNvSpPr txBox="1"/>
      </xdr:nvSpPr>
      <xdr:spPr>
        <a:xfrm>
          <a:off x="3543300" y="66274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328295</xdr:rowOff>
    </xdr:from>
    <xdr:to xmlns:xdr="http://schemas.openxmlformats.org/drawingml/2006/spreadsheetDrawing">
      <xdr:col>19</xdr:col>
      <xdr:colOff>38100</xdr:colOff>
      <xdr:row>36</xdr:row>
      <xdr:rowOff>86360</xdr:rowOff>
    </xdr:to>
    <xdr:sp macro="" textlink="">
      <xdr:nvSpPr>
        <xdr:cNvPr id="136" name="楕円 135"/>
        <xdr:cNvSpPr/>
      </xdr:nvSpPr>
      <xdr:spPr>
        <a:xfrm>
          <a:off x="3213100" y="6831965"/>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96520</xdr:rowOff>
    </xdr:from>
    <xdr:ext cx="762000" cy="259080"/>
    <xdr:sp macro="" textlink="">
      <xdr:nvSpPr>
        <xdr:cNvPr id="137" name="テキスト ボックス 136"/>
        <xdr:cNvSpPr txBox="1"/>
      </xdr:nvSpPr>
      <xdr:spPr>
        <a:xfrm>
          <a:off x="2914650"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307975</xdr:rowOff>
    </xdr:from>
    <xdr:to xmlns:xdr="http://schemas.openxmlformats.org/drawingml/2006/spreadsheetDrawing">
      <xdr:col>15</xdr:col>
      <xdr:colOff>101600</xdr:colOff>
      <xdr:row>36</xdr:row>
      <xdr:rowOff>66040</xdr:rowOff>
    </xdr:to>
    <xdr:sp macro="" textlink="">
      <xdr:nvSpPr>
        <xdr:cNvPr id="138" name="楕円 137"/>
        <xdr:cNvSpPr/>
      </xdr:nvSpPr>
      <xdr:spPr>
        <a:xfrm>
          <a:off x="2571750" y="68116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76835</xdr:rowOff>
    </xdr:from>
    <xdr:ext cx="751840" cy="255270"/>
    <xdr:sp macro="" textlink="">
      <xdr:nvSpPr>
        <xdr:cNvPr id="139" name="テキスト ボックス 138"/>
        <xdr:cNvSpPr txBox="1"/>
      </xdr:nvSpPr>
      <xdr:spPr>
        <a:xfrm>
          <a:off x="2279650" y="6580505"/>
          <a:ext cx="7518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島根県益田市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42,986
42,471
733.19
29,556,282
28,919,438
577,699
15,393,910
27,441,846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63.3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3205"/>
    <xdr:sp macro="" textlink="">
      <xdr:nvSpPr>
        <xdr:cNvPr id="30" name="テキスト ボックス 29"/>
        <xdr:cNvSpPr txBox="1"/>
      </xdr:nvSpPr>
      <xdr:spPr>
        <a:xfrm>
          <a:off x="641350" y="310832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39725" cy="220345"/>
    <xdr:sp macro="" textlink="">
      <xdr:nvSpPr>
        <xdr:cNvPr id="40" name="テキスト ボックス 39"/>
        <xdr:cNvSpPr txBox="1"/>
      </xdr:nvSpPr>
      <xdr:spPr>
        <a:xfrm>
          <a:off x="666750" y="45358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2" name="直線コネクタ 41"/>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72390</xdr:rowOff>
    </xdr:from>
    <xdr:ext cx="238760" cy="243205"/>
    <xdr:sp macro="" textlink="">
      <xdr:nvSpPr>
        <xdr:cNvPr id="43" name="テキスト ボックス 42"/>
        <xdr:cNvSpPr txBox="1"/>
      </xdr:nvSpPr>
      <xdr:spPr>
        <a:xfrm>
          <a:off x="474980" y="64465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4" name="直線コネクタ 43"/>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34925</xdr:rowOff>
    </xdr:from>
    <xdr:ext cx="595630" cy="243205"/>
    <xdr:sp macro="" textlink="">
      <xdr:nvSpPr>
        <xdr:cNvPr id="45" name="テキスト ボックス 44"/>
        <xdr:cNvSpPr txBox="1"/>
      </xdr:nvSpPr>
      <xdr:spPr>
        <a:xfrm>
          <a:off x="166370" y="60737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6" name="直線コネクタ 45"/>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165100</xdr:rowOff>
    </xdr:from>
    <xdr:ext cx="595630" cy="243205"/>
    <xdr:sp macro="" textlink="">
      <xdr:nvSpPr>
        <xdr:cNvPr id="47" name="テキスト ボックス 46"/>
        <xdr:cNvSpPr txBox="1"/>
      </xdr:nvSpPr>
      <xdr:spPr>
        <a:xfrm>
          <a:off x="166370" y="57010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8" name="直線コネクタ 47"/>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128270</xdr:rowOff>
    </xdr:from>
    <xdr:ext cx="595630" cy="243205"/>
    <xdr:sp macro="" textlink="">
      <xdr:nvSpPr>
        <xdr:cNvPr id="49" name="テキスト ボックス 48"/>
        <xdr:cNvSpPr txBox="1"/>
      </xdr:nvSpPr>
      <xdr:spPr>
        <a:xfrm>
          <a:off x="166370" y="532892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0" name="直線コネクタ 49"/>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5630" cy="243205"/>
    <xdr:sp macro="" textlink="">
      <xdr:nvSpPr>
        <xdr:cNvPr id="51" name="テキスト ボックス 50"/>
        <xdr:cNvSpPr txBox="1"/>
      </xdr:nvSpPr>
      <xdr:spPr>
        <a:xfrm>
          <a:off x="166370" y="49561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2" name="直線コネクタ 51"/>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3205"/>
    <xdr:sp macro="" textlink="">
      <xdr:nvSpPr>
        <xdr:cNvPr id="53" name="テキスト ボックス 52"/>
        <xdr:cNvSpPr txBox="1"/>
      </xdr:nvSpPr>
      <xdr:spPr>
        <a:xfrm>
          <a:off x="166370" y="45834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4"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92075</xdr:rowOff>
    </xdr:from>
    <xdr:to xmlns:xdr="http://schemas.openxmlformats.org/drawingml/2006/spreadsheetDrawing">
      <xdr:col>24</xdr:col>
      <xdr:colOff>62865</xdr:colOff>
      <xdr:row>38</xdr:row>
      <xdr:rowOff>3175</xdr:rowOff>
    </xdr:to>
    <xdr:cxnSp macro="">
      <xdr:nvCxnSpPr>
        <xdr:cNvPr id="55" name="直線コネクタ 54"/>
        <xdr:cNvCxnSpPr/>
      </xdr:nvCxnSpPr>
      <xdr:spPr>
        <a:xfrm flipV="1">
          <a:off x="4176395" y="512508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6350</xdr:rowOff>
    </xdr:from>
    <xdr:ext cx="534670" cy="253365"/>
    <xdr:sp macro="" textlink="">
      <xdr:nvSpPr>
        <xdr:cNvPr id="56" name="人件費最小値テキスト"/>
        <xdr:cNvSpPr txBox="1"/>
      </xdr:nvSpPr>
      <xdr:spPr>
        <a:xfrm>
          <a:off x="4229100" y="63804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3175</xdr:rowOff>
    </xdr:from>
    <xdr:to xmlns:xdr="http://schemas.openxmlformats.org/drawingml/2006/spreadsheetDrawing">
      <xdr:col>24</xdr:col>
      <xdr:colOff>152400</xdr:colOff>
      <xdr:row>38</xdr:row>
      <xdr:rowOff>3175</xdr:rowOff>
    </xdr:to>
    <xdr:cxnSp macro="">
      <xdr:nvCxnSpPr>
        <xdr:cNvPr id="57" name="直線コネクタ 56"/>
        <xdr:cNvCxnSpPr/>
      </xdr:nvCxnSpPr>
      <xdr:spPr>
        <a:xfrm>
          <a:off x="4108450" y="6377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39370</xdr:rowOff>
    </xdr:from>
    <xdr:ext cx="598805" cy="253365"/>
    <xdr:sp macro="" textlink="">
      <xdr:nvSpPr>
        <xdr:cNvPr id="58" name="人件費最大値テキスト"/>
        <xdr:cNvSpPr txBox="1"/>
      </xdr:nvSpPr>
      <xdr:spPr>
        <a:xfrm>
          <a:off x="4229100" y="49047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92075</xdr:rowOff>
    </xdr:from>
    <xdr:to xmlns:xdr="http://schemas.openxmlformats.org/drawingml/2006/spreadsheetDrawing">
      <xdr:col>24</xdr:col>
      <xdr:colOff>152400</xdr:colOff>
      <xdr:row>30</xdr:row>
      <xdr:rowOff>92075</xdr:rowOff>
    </xdr:to>
    <xdr:cxnSp macro="">
      <xdr:nvCxnSpPr>
        <xdr:cNvPr id="59" name="直線コネクタ 58"/>
        <xdr:cNvCxnSpPr/>
      </xdr:nvCxnSpPr>
      <xdr:spPr>
        <a:xfrm>
          <a:off x="4108450" y="5125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31750</xdr:rowOff>
    </xdr:from>
    <xdr:to xmlns:xdr="http://schemas.openxmlformats.org/drawingml/2006/spreadsheetDrawing">
      <xdr:col>24</xdr:col>
      <xdr:colOff>63500</xdr:colOff>
      <xdr:row>37</xdr:row>
      <xdr:rowOff>54610</xdr:rowOff>
    </xdr:to>
    <xdr:cxnSp macro="">
      <xdr:nvCxnSpPr>
        <xdr:cNvPr id="60" name="直線コネクタ 59"/>
        <xdr:cNvCxnSpPr/>
      </xdr:nvCxnSpPr>
      <xdr:spPr>
        <a:xfrm flipV="1">
          <a:off x="3429000" y="6238240"/>
          <a:ext cx="7493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150495</xdr:rowOff>
    </xdr:from>
    <xdr:ext cx="534670" cy="253365"/>
    <xdr:sp macro="" textlink="">
      <xdr:nvSpPr>
        <xdr:cNvPr id="61" name="人件費平均値テキスト"/>
        <xdr:cNvSpPr txBox="1"/>
      </xdr:nvSpPr>
      <xdr:spPr>
        <a:xfrm>
          <a:off x="4229100" y="60217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128270</xdr:rowOff>
    </xdr:from>
    <xdr:to xmlns:xdr="http://schemas.openxmlformats.org/drawingml/2006/spreadsheetDrawing">
      <xdr:col>24</xdr:col>
      <xdr:colOff>114300</xdr:colOff>
      <xdr:row>37</xdr:row>
      <xdr:rowOff>59690</xdr:rowOff>
    </xdr:to>
    <xdr:sp macro="" textlink="">
      <xdr:nvSpPr>
        <xdr:cNvPr id="62" name="フローチャート: 判断 61"/>
        <xdr:cNvSpPr/>
      </xdr:nvSpPr>
      <xdr:spPr>
        <a:xfrm>
          <a:off x="4127500" y="6167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54610</xdr:rowOff>
    </xdr:from>
    <xdr:to xmlns:xdr="http://schemas.openxmlformats.org/drawingml/2006/spreadsheetDrawing">
      <xdr:col>19</xdr:col>
      <xdr:colOff>171450</xdr:colOff>
      <xdr:row>37</xdr:row>
      <xdr:rowOff>70485</xdr:rowOff>
    </xdr:to>
    <xdr:cxnSp macro="">
      <xdr:nvCxnSpPr>
        <xdr:cNvPr id="63" name="直線コネクタ 62"/>
        <xdr:cNvCxnSpPr/>
      </xdr:nvCxnSpPr>
      <xdr:spPr>
        <a:xfrm flipV="1">
          <a:off x="2622550" y="6261100"/>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159385</xdr:rowOff>
    </xdr:from>
    <xdr:to xmlns:xdr="http://schemas.openxmlformats.org/drawingml/2006/spreadsheetDrawing">
      <xdr:col>20</xdr:col>
      <xdr:colOff>38100</xdr:colOff>
      <xdr:row>37</xdr:row>
      <xdr:rowOff>90805</xdr:rowOff>
    </xdr:to>
    <xdr:sp macro="" textlink="">
      <xdr:nvSpPr>
        <xdr:cNvPr id="64" name="フローチャート: 判断 63"/>
        <xdr:cNvSpPr/>
      </xdr:nvSpPr>
      <xdr:spPr>
        <a:xfrm>
          <a:off x="3384550" y="6198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106680</xdr:rowOff>
    </xdr:from>
    <xdr:ext cx="524510" cy="243205"/>
    <xdr:sp macro="" textlink="">
      <xdr:nvSpPr>
        <xdr:cNvPr id="65" name="テキスト ボックス 64"/>
        <xdr:cNvSpPr txBox="1"/>
      </xdr:nvSpPr>
      <xdr:spPr>
        <a:xfrm>
          <a:off x="3187065" y="597789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70485</xdr:rowOff>
    </xdr:from>
    <xdr:to xmlns:xdr="http://schemas.openxmlformats.org/drawingml/2006/spreadsheetDrawing">
      <xdr:col>15</xdr:col>
      <xdr:colOff>50800</xdr:colOff>
      <xdr:row>37</xdr:row>
      <xdr:rowOff>81280</xdr:rowOff>
    </xdr:to>
    <xdr:cxnSp macro="">
      <xdr:nvCxnSpPr>
        <xdr:cNvPr id="66" name="直線コネクタ 65"/>
        <xdr:cNvCxnSpPr/>
      </xdr:nvCxnSpPr>
      <xdr:spPr>
        <a:xfrm flipV="1">
          <a:off x="1828800" y="627697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161925</xdr:rowOff>
    </xdr:from>
    <xdr:to xmlns:xdr="http://schemas.openxmlformats.org/drawingml/2006/spreadsheetDrawing">
      <xdr:col>15</xdr:col>
      <xdr:colOff>101600</xdr:colOff>
      <xdr:row>37</xdr:row>
      <xdr:rowOff>93345</xdr:rowOff>
    </xdr:to>
    <xdr:sp macro="" textlink="">
      <xdr:nvSpPr>
        <xdr:cNvPr id="67" name="フローチャート: 判断 66"/>
        <xdr:cNvSpPr/>
      </xdr:nvSpPr>
      <xdr:spPr>
        <a:xfrm>
          <a:off x="2571750" y="6200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109220</xdr:rowOff>
    </xdr:from>
    <xdr:ext cx="524510" cy="243205"/>
    <xdr:sp macro="" textlink="">
      <xdr:nvSpPr>
        <xdr:cNvPr id="68" name="テキスト ボックス 67"/>
        <xdr:cNvSpPr txBox="1"/>
      </xdr:nvSpPr>
      <xdr:spPr>
        <a:xfrm>
          <a:off x="2393315" y="598043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73660</xdr:rowOff>
    </xdr:from>
    <xdr:to xmlns:xdr="http://schemas.openxmlformats.org/drawingml/2006/spreadsheetDrawing">
      <xdr:col>10</xdr:col>
      <xdr:colOff>114300</xdr:colOff>
      <xdr:row>37</xdr:row>
      <xdr:rowOff>81280</xdr:rowOff>
    </xdr:to>
    <xdr:cxnSp macro="">
      <xdr:nvCxnSpPr>
        <xdr:cNvPr id="69" name="直線コネクタ 68"/>
        <xdr:cNvCxnSpPr/>
      </xdr:nvCxnSpPr>
      <xdr:spPr>
        <a:xfrm>
          <a:off x="1028700" y="628015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163830</xdr:rowOff>
    </xdr:from>
    <xdr:to xmlns:xdr="http://schemas.openxmlformats.org/drawingml/2006/spreadsheetDrawing">
      <xdr:col>10</xdr:col>
      <xdr:colOff>165100</xdr:colOff>
      <xdr:row>37</xdr:row>
      <xdr:rowOff>95250</xdr:rowOff>
    </xdr:to>
    <xdr:sp macro="" textlink="">
      <xdr:nvSpPr>
        <xdr:cNvPr id="70" name="フローチャート: 判断 69"/>
        <xdr:cNvSpPr/>
      </xdr:nvSpPr>
      <xdr:spPr>
        <a:xfrm>
          <a:off x="1778000" y="6202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112395</xdr:rowOff>
    </xdr:from>
    <xdr:ext cx="534670" cy="253365"/>
    <xdr:sp macro="" textlink="">
      <xdr:nvSpPr>
        <xdr:cNvPr id="71" name="テキスト ボックス 70"/>
        <xdr:cNvSpPr txBox="1"/>
      </xdr:nvSpPr>
      <xdr:spPr>
        <a:xfrm>
          <a:off x="1580515" y="59836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123825</xdr:rowOff>
    </xdr:from>
    <xdr:to xmlns:xdr="http://schemas.openxmlformats.org/drawingml/2006/spreadsheetDrawing">
      <xdr:col>6</xdr:col>
      <xdr:colOff>38100</xdr:colOff>
      <xdr:row>37</xdr:row>
      <xdr:rowOff>55245</xdr:rowOff>
    </xdr:to>
    <xdr:sp macro="" textlink="">
      <xdr:nvSpPr>
        <xdr:cNvPr id="72" name="フローチャート: 判断 71"/>
        <xdr:cNvSpPr/>
      </xdr:nvSpPr>
      <xdr:spPr>
        <a:xfrm>
          <a:off x="984250" y="61626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71755</xdr:rowOff>
    </xdr:from>
    <xdr:ext cx="588645" cy="243205"/>
    <xdr:sp macro="" textlink="">
      <xdr:nvSpPr>
        <xdr:cNvPr id="73" name="テキスト ボックス 72"/>
        <xdr:cNvSpPr txBox="1"/>
      </xdr:nvSpPr>
      <xdr:spPr>
        <a:xfrm>
          <a:off x="754380" y="5942965"/>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4" name="テキスト ボックス 73"/>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5" name="テキスト ボックス 74"/>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1840" cy="253365"/>
    <xdr:sp macro="" textlink="">
      <xdr:nvSpPr>
        <xdr:cNvPr id="76" name="テキスト ボックス 75"/>
        <xdr:cNvSpPr txBox="1"/>
      </xdr:nvSpPr>
      <xdr:spPr>
        <a:xfrm>
          <a:off x="24511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7" name="テキスト ボックス 76"/>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8" name="テキスト ボックス 77"/>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149860</xdr:rowOff>
    </xdr:from>
    <xdr:to xmlns:xdr="http://schemas.openxmlformats.org/drawingml/2006/spreadsheetDrawing">
      <xdr:col>24</xdr:col>
      <xdr:colOff>114300</xdr:colOff>
      <xdr:row>37</xdr:row>
      <xdr:rowOff>81280</xdr:rowOff>
    </xdr:to>
    <xdr:sp macro="" textlink="">
      <xdr:nvSpPr>
        <xdr:cNvPr id="79" name="楕円 78"/>
        <xdr:cNvSpPr/>
      </xdr:nvSpPr>
      <xdr:spPr>
        <a:xfrm>
          <a:off x="4127500" y="6188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128905</xdr:rowOff>
    </xdr:from>
    <xdr:ext cx="534670" cy="253365"/>
    <xdr:sp macro="" textlink="">
      <xdr:nvSpPr>
        <xdr:cNvPr id="80" name="人件費該当値テキスト"/>
        <xdr:cNvSpPr txBox="1"/>
      </xdr:nvSpPr>
      <xdr:spPr>
        <a:xfrm>
          <a:off x="4229100" y="61677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5080</xdr:rowOff>
    </xdr:from>
    <xdr:to xmlns:xdr="http://schemas.openxmlformats.org/drawingml/2006/spreadsheetDrawing">
      <xdr:col>20</xdr:col>
      <xdr:colOff>38100</xdr:colOff>
      <xdr:row>37</xdr:row>
      <xdr:rowOff>104775</xdr:rowOff>
    </xdr:to>
    <xdr:sp macro="" textlink="">
      <xdr:nvSpPr>
        <xdr:cNvPr id="81" name="楕円 80"/>
        <xdr:cNvSpPr/>
      </xdr:nvSpPr>
      <xdr:spPr>
        <a:xfrm>
          <a:off x="3384550" y="62115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95250</xdr:rowOff>
    </xdr:from>
    <xdr:ext cx="524510" cy="253365"/>
    <xdr:sp macro="" textlink="">
      <xdr:nvSpPr>
        <xdr:cNvPr id="82" name="テキスト ボックス 81"/>
        <xdr:cNvSpPr txBox="1"/>
      </xdr:nvSpPr>
      <xdr:spPr>
        <a:xfrm>
          <a:off x="3187065" y="630174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20320</xdr:rowOff>
    </xdr:from>
    <xdr:to xmlns:xdr="http://schemas.openxmlformats.org/drawingml/2006/spreadsheetDrawing">
      <xdr:col>15</xdr:col>
      <xdr:colOff>101600</xdr:colOff>
      <xdr:row>37</xdr:row>
      <xdr:rowOff>119380</xdr:rowOff>
    </xdr:to>
    <xdr:sp macro="" textlink="">
      <xdr:nvSpPr>
        <xdr:cNvPr id="83" name="楕円 82"/>
        <xdr:cNvSpPr/>
      </xdr:nvSpPr>
      <xdr:spPr>
        <a:xfrm>
          <a:off x="2571750" y="6226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111125</xdr:rowOff>
    </xdr:from>
    <xdr:ext cx="524510" cy="252730"/>
    <xdr:sp macro="" textlink="">
      <xdr:nvSpPr>
        <xdr:cNvPr id="84" name="テキスト ボックス 83"/>
        <xdr:cNvSpPr txBox="1"/>
      </xdr:nvSpPr>
      <xdr:spPr>
        <a:xfrm>
          <a:off x="2393315" y="6317615"/>
          <a:ext cx="5245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31750</xdr:rowOff>
    </xdr:from>
    <xdr:to xmlns:xdr="http://schemas.openxmlformats.org/drawingml/2006/spreadsheetDrawing">
      <xdr:col>10</xdr:col>
      <xdr:colOff>165100</xdr:colOff>
      <xdr:row>37</xdr:row>
      <xdr:rowOff>130810</xdr:rowOff>
    </xdr:to>
    <xdr:sp macro="" textlink="">
      <xdr:nvSpPr>
        <xdr:cNvPr id="85" name="楕円 84"/>
        <xdr:cNvSpPr/>
      </xdr:nvSpPr>
      <xdr:spPr>
        <a:xfrm>
          <a:off x="1778000" y="6238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122555</xdr:rowOff>
    </xdr:from>
    <xdr:ext cx="534670" cy="242570"/>
    <xdr:sp macro="" textlink="">
      <xdr:nvSpPr>
        <xdr:cNvPr id="86" name="テキスト ボックス 85"/>
        <xdr:cNvSpPr txBox="1"/>
      </xdr:nvSpPr>
      <xdr:spPr>
        <a:xfrm>
          <a:off x="1580515" y="6329045"/>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24130</xdr:rowOff>
    </xdr:from>
    <xdr:to xmlns:xdr="http://schemas.openxmlformats.org/drawingml/2006/spreadsheetDrawing">
      <xdr:col>6</xdr:col>
      <xdr:colOff>38100</xdr:colOff>
      <xdr:row>37</xdr:row>
      <xdr:rowOff>123825</xdr:rowOff>
    </xdr:to>
    <xdr:sp macro="" textlink="">
      <xdr:nvSpPr>
        <xdr:cNvPr id="87" name="楕円 86"/>
        <xdr:cNvSpPr/>
      </xdr:nvSpPr>
      <xdr:spPr>
        <a:xfrm>
          <a:off x="984250" y="62306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114935</xdr:rowOff>
    </xdr:from>
    <xdr:ext cx="524510" cy="253365"/>
    <xdr:sp macro="" textlink="">
      <xdr:nvSpPr>
        <xdr:cNvPr id="88" name="テキスト ボックス 87"/>
        <xdr:cNvSpPr txBox="1"/>
      </xdr:nvSpPr>
      <xdr:spPr>
        <a:xfrm>
          <a:off x="786765" y="632142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9" name="正方形/長方形 88"/>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0" name="正方形/長方形 89"/>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2" name="正方形/長方形 91"/>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4" name="正方形/長方形 93"/>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6" name="正方形/長方形 95"/>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39725" cy="220345"/>
    <xdr:sp macro="" textlink="">
      <xdr:nvSpPr>
        <xdr:cNvPr id="97" name="テキスト ボックス 96"/>
        <xdr:cNvSpPr txBox="1"/>
      </xdr:nvSpPr>
      <xdr:spPr>
        <a:xfrm>
          <a:off x="666750" y="78886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8" name="直線コネクタ 97"/>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99" name="直線コネクタ 98"/>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38760" cy="243205"/>
    <xdr:sp macro="" textlink="">
      <xdr:nvSpPr>
        <xdr:cNvPr id="100" name="テキスト ボックス 99"/>
        <xdr:cNvSpPr txBox="1"/>
      </xdr:nvSpPr>
      <xdr:spPr>
        <a:xfrm>
          <a:off x="474980" y="97243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1" name="直線コネクタ 100"/>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53340</xdr:rowOff>
    </xdr:from>
    <xdr:ext cx="595630" cy="243205"/>
    <xdr:sp macro="" textlink="">
      <xdr:nvSpPr>
        <xdr:cNvPr id="102" name="テキスト ボックス 101"/>
        <xdr:cNvSpPr txBox="1"/>
      </xdr:nvSpPr>
      <xdr:spPr>
        <a:xfrm>
          <a:off x="166370" y="927735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3" name="直線コネクタ 102"/>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109220</xdr:rowOff>
    </xdr:from>
    <xdr:ext cx="595630" cy="243205"/>
    <xdr:sp macro="" textlink="">
      <xdr:nvSpPr>
        <xdr:cNvPr id="104" name="テキスト ボックス 103"/>
        <xdr:cNvSpPr txBox="1"/>
      </xdr:nvSpPr>
      <xdr:spPr>
        <a:xfrm>
          <a:off x="166370" y="88303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5" name="直線コネクタ 104"/>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43205"/>
    <xdr:sp macro="" textlink="">
      <xdr:nvSpPr>
        <xdr:cNvPr id="106" name="テキスト ボックス 105"/>
        <xdr:cNvSpPr txBox="1"/>
      </xdr:nvSpPr>
      <xdr:spPr>
        <a:xfrm>
          <a:off x="166370" y="838327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7" name="直線コネクタ 106"/>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3205"/>
    <xdr:sp macro="" textlink="">
      <xdr:nvSpPr>
        <xdr:cNvPr id="108" name="テキスト ボックス 107"/>
        <xdr:cNvSpPr txBox="1"/>
      </xdr:nvSpPr>
      <xdr:spPr>
        <a:xfrm>
          <a:off x="166370" y="79362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09"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5715</xdr:rowOff>
    </xdr:from>
    <xdr:to xmlns:xdr="http://schemas.openxmlformats.org/drawingml/2006/spreadsheetDrawing">
      <xdr:col>24</xdr:col>
      <xdr:colOff>62865</xdr:colOff>
      <xdr:row>57</xdr:row>
      <xdr:rowOff>108585</xdr:rowOff>
    </xdr:to>
    <xdr:cxnSp macro="">
      <xdr:nvCxnSpPr>
        <xdr:cNvPr id="110" name="直線コネクタ 109"/>
        <xdr:cNvCxnSpPr/>
      </xdr:nvCxnSpPr>
      <xdr:spPr>
        <a:xfrm flipV="1">
          <a:off x="4176395" y="8559165"/>
          <a:ext cx="127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112395</xdr:rowOff>
    </xdr:from>
    <xdr:ext cx="534670" cy="253365"/>
    <xdr:sp macro="" textlink="">
      <xdr:nvSpPr>
        <xdr:cNvPr id="111" name="物件費最小値テキスト"/>
        <xdr:cNvSpPr txBox="1"/>
      </xdr:nvSpPr>
      <xdr:spPr>
        <a:xfrm>
          <a:off x="4229100" y="96716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108585</xdr:rowOff>
    </xdr:from>
    <xdr:to xmlns:xdr="http://schemas.openxmlformats.org/drawingml/2006/spreadsheetDrawing">
      <xdr:col>24</xdr:col>
      <xdr:colOff>152400</xdr:colOff>
      <xdr:row>57</xdr:row>
      <xdr:rowOff>108585</xdr:rowOff>
    </xdr:to>
    <xdr:cxnSp macro="">
      <xdr:nvCxnSpPr>
        <xdr:cNvPr id="112" name="直線コネクタ 111"/>
        <xdr:cNvCxnSpPr/>
      </xdr:nvCxnSpPr>
      <xdr:spPr>
        <a:xfrm>
          <a:off x="4108450" y="9667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120650</xdr:rowOff>
    </xdr:from>
    <xdr:ext cx="598805" cy="253365"/>
    <xdr:sp macro="" textlink="">
      <xdr:nvSpPr>
        <xdr:cNvPr id="113" name="物件費最大値テキスト"/>
        <xdr:cNvSpPr txBox="1"/>
      </xdr:nvSpPr>
      <xdr:spPr>
        <a:xfrm>
          <a:off x="4229100" y="83388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5715</xdr:rowOff>
    </xdr:from>
    <xdr:to xmlns:xdr="http://schemas.openxmlformats.org/drawingml/2006/spreadsheetDrawing">
      <xdr:col>24</xdr:col>
      <xdr:colOff>152400</xdr:colOff>
      <xdr:row>51</xdr:row>
      <xdr:rowOff>5715</xdr:rowOff>
    </xdr:to>
    <xdr:cxnSp macro="">
      <xdr:nvCxnSpPr>
        <xdr:cNvPr id="114" name="直線コネクタ 113"/>
        <xdr:cNvCxnSpPr/>
      </xdr:nvCxnSpPr>
      <xdr:spPr>
        <a:xfrm>
          <a:off x="4108450" y="8559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80645</xdr:rowOff>
    </xdr:from>
    <xdr:to xmlns:xdr="http://schemas.openxmlformats.org/drawingml/2006/spreadsheetDrawing">
      <xdr:col>24</xdr:col>
      <xdr:colOff>63500</xdr:colOff>
      <xdr:row>56</xdr:row>
      <xdr:rowOff>86360</xdr:rowOff>
    </xdr:to>
    <xdr:cxnSp macro="">
      <xdr:nvCxnSpPr>
        <xdr:cNvPr id="115" name="直線コネクタ 114"/>
        <xdr:cNvCxnSpPr/>
      </xdr:nvCxnSpPr>
      <xdr:spPr>
        <a:xfrm>
          <a:off x="3429000" y="9472295"/>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47625</xdr:rowOff>
    </xdr:from>
    <xdr:ext cx="534670" cy="243205"/>
    <xdr:sp macro="" textlink="">
      <xdr:nvSpPr>
        <xdr:cNvPr id="116" name="物件費平均値テキスト"/>
        <xdr:cNvSpPr txBox="1"/>
      </xdr:nvSpPr>
      <xdr:spPr>
        <a:xfrm>
          <a:off x="4229100" y="9271635"/>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24765</xdr:rowOff>
    </xdr:from>
    <xdr:to xmlns:xdr="http://schemas.openxmlformats.org/drawingml/2006/spreadsheetDrawing">
      <xdr:col>24</xdr:col>
      <xdr:colOff>114300</xdr:colOff>
      <xdr:row>56</xdr:row>
      <xdr:rowOff>124460</xdr:rowOff>
    </xdr:to>
    <xdr:sp macro="" textlink="">
      <xdr:nvSpPr>
        <xdr:cNvPr id="117" name="フローチャート: 判断 116"/>
        <xdr:cNvSpPr/>
      </xdr:nvSpPr>
      <xdr:spPr>
        <a:xfrm>
          <a:off x="4127500" y="94164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80645</xdr:rowOff>
    </xdr:from>
    <xdr:to xmlns:xdr="http://schemas.openxmlformats.org/drawingml/2006/spreadsheetDrawing">
      <xdr:col>19</xdr:col>
      <xdr:colOff>171450</xdr:colOff>
      <xdr:row>56</xdr:row>
      <xdr:rowOff>95250</xdr:rowOff>
    </xdr:to>
    <xdr:cxnSp macro="">
      <xdr:nvCxnSpPr>
        <xdr:cNvPr id="118" name="直線コネクタ 117"/>
        <xdr:cNvCxnSpPr/>
      </xdr:nvCxnSpPr>
      <xdr:spPr>
        <a:xfrm flipV="1">
          <a:off x="2622550" y="9472295"/>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40640</xdr:rowOff>
    </xdr:from>
    <xdr:to xmlns:xdr="http://schemas.openxmlformats.org/drawingml/2006/spreadsheetDrawing">
      <xdr:col>20</xdr:col>
      <xdr:colOff>38100</xdr:colOff>
      <xdr:row>56</xdr:row>
      <xdr:rowOff>140335</xdr:rowOff>
    </xdr:to>
    <xdr:sp macro="" textlink="">
      <xdr:nvSpPr>
        <xdr:cNvPr id="119" name="フローチャート: 判断 118"/>
        <xdr:cNvSpPr/>
      </xdr:nvSpPr>
      <xdr:spPr>
        <a:xfrm>
          <a:off x="3384550" y="94322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131445</xdr:rowOff>
    </xdr:from>
    <xdr:ext cx="524510" cy="253365"/>
    <xdr:sp macro="" textlink="">
      <xdr:nvSpPr>
        <xdr:cNvPr id="120" name="テキスト ボックス 119"/>
        <xdr:cNvSpPr txBox="1"/>
      </xdr:nvSpPr>
      <xdr:spPr>
        <a:xfrm>
          <a:off x="3187065" y="952309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95250</xdr:rowOff>
    </xdr:from>
    <xdr:to xmlns:xdr="http://schemas.openxmlformats.org/drawingml/2006/spreadsheetDrawing">
      <xdr:col>15</xdr:col>
      <xdr:colOff>50800</xdr:colOff>
      <xdr:row>56</xdr:row>
      <xdr:rowOff>113030</xdr:rowOff>
    </xdr:to>
    <xdr:cxnSp macro="">
      <xdr:nvCxnSpPr>
        <xdr:cNvPr id="121" name="直線コネクタ 120"/>
        <xdr:cNvCxnSpPr/>
      </xdr:nvCxnSpPr>
      <xdr:spPr>
        <a:xfrm flipV="1">
          <a:off x="1828800" y="948690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26035</xdr:rowOff>
    </xdr:from>
    <xdr:to xmlns:xdr="http://schemas.openxmlformats.org/drawingml/2006/spreadsheetDrawing">
      <xdr:col>15</xdr:col>
      <xdr:colOff>101600</xdr:colOff>
      <xdr:row>56</xdr:row>
      <xdr:rowOff>125730</xdr:rowOff>
    </xdr:to>
    <xdr:sp macro="" textlink="">
      <xdr:nvSpPr>
        <xdr:cNvPr id="122" name="フローチャート: 判断 121"/>
        <xdr:cNvSpPr/>
      </xdr:nvSpPr>
      <xdr:spPr>
        <a:xfrm>
          <a:off x="2571750" y="94176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141605</xdr:rowOff>
    </xdr:from>
    <xdr:ext cx="524510" cy="243205"/>
    <xdr:sp macro="" textlink="">
      <xdr:nvSpPr>
        <xdr:cNvPr id="123" name="テキスト ボックス 122"/>
        <xdr:cNvSpPr txBox="1"/>
      </xdr:nvSpPr>
      <xdr:spPr>
        <a:xfrm>
          <a:off x="2393315" y="919797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56</xdr:row>
      <xdr:rowOff>113030</xdr:rowOff>
    </xdr:from>
    <xdr:to xmlns:xdr="http://schemas.openxmlformats.org/drawingml/2006/spreadsheetDrawing">
      <xdr:col>10</xdr:col>
      <xdr:colOff>114300</xdr:colOff>
      <xdr:row>56</xdr:row>
      <xdr:rowOff>146685</xdr:rowOff>
    </xdr:to>
    <xdr:cxnSp macro="">
      <xdr:nvCxnSpPr>
        <xdr:cNvPr id="124" name="直線コネクタ 123"/>
        <xdr:cNvCxnSpPr/>
      </xdr:nvCxnSpPr>
      <xdr:spPr>
        <a:xfrm flipV="1">
          <a:off x="1028700" y="950468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41910</xdr:rowOff>
    </xdr:from>
    <xdr:to xmlns:xdr="http://schemas.openxmlformats.org/drawingml/2006/spreadsheetDrawing">
      <xdr:col>10</xdr:col>
      <xdr:colOff>165100</xdr:colOff>
      <xdr:row>56</xdr:row>
      <xdr:rowOff>141605</xdr:rowOff>
    </xdr:to>
    <xdr:sp macro="" textlink="">
      <xdr:nvSpPr>
        <xdr:cNvPr id="125" name="フローチャート: 判断 124"/>
        <xdr:cNvSpPr/>
      </xdr:nvSpPr>
      <xdr:spPr>
        <a:xfrm>
          <a:off x="1778000" y="9433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157480</xdr:rowOff>
    </xdr:from>
    <xdr:ext cx="534670" cy="253365"/>
    <xdr:sp macro="" textlink="">
      <xdr:nvSpPr>
        <xdr:cNvPr id="126" name="テキスト ボックス 125"/>
        <xdr:cNvSpPr txBox="1"/>
      </xdr:nvSpPr>
      <xdr:spPr>
        <a:xfrm>
          <a:off x="1580515" y="92138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17145</xdr:rowOff>
    </xdr:from>
    <xdr:to xmlns:xdr="http://schemas.openxmlformats.org/drawingml/2006/spreadsheetDrawing">
      <xdr:col>6</xdr:col>
      <xdr:colOff>38100</xdr:colOff>
      <xdr:row>56</xdr:row>
      <xdr:rowOff>116205</xdr:rowOff>
    </xdr:to>
    <xdr:sp macro="" textlink="">
      <xdr:nvSpPr>
        <xdr:cNvPr id="127" name="フローチャート: 判断 126"/>
        <xdr:cNvSpPr/>
      </xdr:nvSpPr>
      <xdr:spPr>
        <a:xfrm>
          <a:off x="984250" y="94087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132080</xdr:rowOff>
    </xdr:from>
    <xdr:ext cx="524510" cy="253365"/>
    <xdr:sp macro="" textlink="">
      <xdr:nvSpPr>
        <xdr:cNvPr id="128" name="テキスト ボックス 127"/>
        <xdr:cNvSpPr txBox="1"/>
      </xdr:nvSpPr>
      <xdr:spPr>
        <a:xfrm>
          <a:off x="786765" y="918845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29" name="テキスト ボックス 128"/>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0" name="テキスト ボックス 129"/>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1840" cy="253365"/>
    <xdr:sp macro="" textlink="">
      <xdr:nvSpPr>
        <xdr:cNvPr id="131" name="テキスト ボックス 130"/>
        <xdr:cNvSpPr txBox="1"/>
      </xdr:nvSpPr>
      <xdr:spPr>
        <a:xfrm>
          <a:off x="24511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2" name="テキスト ボックス 131"/>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3" name="テキスト ボックス 132"/>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36830</xdr:rowOff>
    </xdr:from>
    <xdr:to xmlns:xdr="http://schemas.openxmlformats.org/drawingml/2006/spreadsheetDrawing">
      <xdr:col>24</xdr:col>
      <xdr:colOff>114300</xdr:colOff>
      <xdr:row>56</xdr:row>
      <xdr:rowOff>135890</xdr:rowOff>
    </xdr:to>
    <xdr:sp macro="" textlink="">
      <xdr:nvSpPr>
        <xdr:cNvPr id="134" name="楕円 133"/>
        <xdr:cNvSpPr/>
      </xdr:nvSpPr>
      <xdr:spPr>
        <a:xfrm>
          <a:off x="4127500" y="9428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15875</xdr:rowOff>
    </xdr:from>
    <xdr:ext cx="534670" cy="243205"/>
    <xdr:sp macro="" textlink="">
      <xdr:nvSpPr>
        <xdr:cNvPr id="135" name="物件費該当値テキスト"/>
        <xdr:cNvSpPr txBox="1"/>
      </xdr:nvSpPr>
      <xdr:spPr>
        <a:xfrm>
          <a:off x="4229100" y="940752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31115</xdr:rowOff>
    </xdr:from>
    <xdr:to xmlns:xdr="http://schemas.openxmlformats.org/drawingml/2006/spreadsheetDrawing">
      <xdr:col>20</xdr:col>
      <xdr:colOff>38100</xdr:colOff>
      <xdr:row>56</xdr:row>
      <xdr:rowOff>130175</xdr:rowOff>
    </xdr:to>
    <xdr:sp macro="" textlink="">
      <xdr:nvSpPr>
        <xdr:cNvPr id="136" name="楕円 135"/>
        <xdr:cNvSpPr/>
      </xdr:nvSpPr>
      <xdr:spPr>
        <a:xfrm>
          <a:off x="3384550" y="94227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146685</xdr:rowOff>
    </xdr:from>
    <xdr:ext cx="524510" cy="243205"/>
    <xdr:sp macro="" textlink="">
      <xdr:nvSpPr>
        <xdr:cNvPr id="137" name="テキスト ボックス 136"/>
        <xdr:cNvSpPr txBox="1"/>
      </xdr:nvSpPr>
      <xdr:spPr>
        <a:xfrm>
          <a:off x="3187065" y="920305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45085</xdr:rowOff>
    </xdr:from>
    <xdr:to xmlns:xdr="http://schemas.openxmlformats.org/drawingml/2006/spreadsheetDrawing">
      <xdr:col>15</xdr:col>
      <xdr:colOff>101600</xdr:colOff>
      <xdr:row>56</xdr:row>
      <xdr:rowOff>144780</xdr:rowOff>
    </xdr:to>
    <xdr:sp macro="" textlink="">
      <xdr:nvSpPr>
        <xdr:cNvPr id="138" name="楕円 137"/>
        <xdr:cNvSpPr/>
      </xdr:nvSpPr>
      <xdr:spPr>
        <a:xfrm>
          <a:off x="2571750" y="94367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135890</xdr:rowOff>
    </xdr:from>
    <xdr:ext cx="524510" cy="253365"/>
    <xdr:sp macro="" textlink="">
      <xdr:nvSpPr>
        <xdr:cNvPr id="139" name="テキスト ボックス 138"/>
        <xdr:cNvSpPr txBox="1"/>
      </xdr:nvSpPr>
      <xdr:spPr>
        <a:xfrm>
          <a:off x="2393315" y="952754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62865</xdr:rowOff>
    </xdr:from>
    <xdr:to xmlns:xdr="http://schemas.openxmlformats.org/drawingml/2006/spreadsheetDrawing">
      <xdr:col>10</xdr:col>
      <xdr:colOff>165100</xdr:colOff>
      <xdr:row>56</xdr:row>
      <xdr:rowOff>162560</xdr:rowOff>
    </xdr:to>
    <xdr:sp macro="" textlink="">
      <xdr:nvSpPr>
        <xdr:cNvPr id="140" name="楕円 139"/>
        <xdr:cNvSpPr/>
      </xdr:nvSpPr>
      <xdr:spPr>
        <a:xfrm>
          <a:off x="1778000" y="9454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153670</xdr:rowOff>
    </xdr:from>
    <xdr:ext cx="534670" cy="253365"/>
    <xdr:sp macro="" textlink="">
      <xdr:nvSpPr>
        <xdr:cNvPr id="141" name="テキスト ボックス 140"/>
        <xdr:cNvSpPr txBox="1"/>
      </xdr:nvSpPr>
      <xdr:spPr>
        <a:xfrm>
          <a:off x="1580515" y="95453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96520</xdr:rowOff>
    </xdr:from>
    <xdr:to xmlns:xdr="http://schemas.openxmlformats.org/drawingml/2006/spreadsheetDrawing">
      <xdr:col>6</xdr:col>
      <xdr:colOff>38100</xdr:colOff>
      <xdr:row>57</xdr:row>
      <xdr:rowOff>28575</xdr:rowOff>
    </xdr:to>
    <xdr:sp macro="" textlink="">
      <xdr:nvSpPr>
        <xdr:cNvPr id="142" name="楕円 141"/>
        <xdr:cNvSpPr/>
      </xdr:nvSpPr>
      <xdr:spPr>
        <a:xfrm>
          <a:off x="984250" y="94881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19685</xdr:rowOff>
    </xdr:from>
    <xdr:ext cx="524510" cy="253365"/>
    <xdr:sp macro="" textlink="">
      <xdr:nvSpPr>
        <xdr:cNvPr id="143" name="テキスト ボックス 142"/>
        <xdr:cNvSpPr txBox="1"/>
      </xdr:nvSpPr>
      <xdr:spPr>
        <a:xfrm>
          <a:off x="786765" y="957897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4" name="正方形/長方形 143"/>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5" name="正方形/長方形 144"/>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7" name="正方形/長方形 146"/>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49" name="正方形/長方形 148"/>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1" name="正方形/長方形 150"/>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39725" cy="220345"/>
    <xdr:sp macro="" textlink="">
      <xdr:nvSpPr>
        <xdr:cNvPr id="152" name="テキスト ボックス 151"/>
        <xdr:cNvSpPr txBox="1"/>
      </xdr:nvSpPr>
      <xdr:spPr>
        <a:xfrm>
          <a:off x="666750" y="112414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3" name="直線コネクタ 152"/>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4" name="直線コネクタ 153"/>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38760" cy="243205"/>
    <xdr:sp macro="" textlink="">
      <xdr:nvSpPr>
        <xdr:cNvPr id="155" name="テキスト ボックス 154"/>
        <xdr:cNvSpPr txBox="1"/>
      </xdr:nvSpPr>
      <xdr:spPr>
        <a:xfrm>
          <a:off x="474980" y="131521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6" name="直線コネクタ 155"/>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43205"/>
    <xdr:sp macro="" textlink="">
      <xdr:nvSpPr>
        <xdr:cNvPr id="157" name="テキスト ボックス 156"/>
        <xdr:cNvSpPr txBox="1"/>
      </xdr:nvSpPr>
      <xdr:spPr>
        <a:xfrm>
          <a:off x="211455" y="127793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58" name="直線コネクタ 157"/>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43205"/>
    <xdr:sp macro="" textlink="">
      <xdr:nvSpPr>
        <xdr:cNvPr id="159" name="テキスト ボックス 158"/>
        <xdr:cNvSpPr txBox="1"/>
      </xdr:nvSpPr>
      <xdr:spPr>
        <a:xfrm>
          <a:off x="211455" y="124066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0" name="直線コネクタ 159"/>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3205"/>
    <xdr:sp macro="" textlink="">
      <xdr:nvSpPr>
        <xdr:cNvPr id="161" name="テキスト ボックス 160"/>
        <xdr:cNvSpPr txBox="1"/>
      </xdr:nvSpPr>
      <xdr:spPr>
        <a:xfrm>
          <a:off x="211455" y="120345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2" name="直線コネクタ 161"/>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43205"/>
    <xdr:sp macro="" textlink="">
      <xdr:nvSpPr>
        <xdr:cNvPr id="163" name="テキスト ボックス 162"/>
        <xdr:cNvSpPr txBox="1"/>
      </xdr:nvSpPr>
      <xdr:spPr>
        <a:xfrm>
          <a:off x="211455" y="116617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4" name="直線コネクタ 163"/>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3205"/>
    <xdr:sp macro="" textlink="">
      <xdr:nvSpPr>
        <xdr:cNvPr id="165" name="テキスト ボックス 164"/>
        <xdr:cNvSpPr txBox="1"/>
      </xdr:nvSpPr>
      <xdr:spPr>
        <a:xfrm>
          <a:off x="166370" y="112890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6"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114935</xdr:rowOff>
    </xdr:from>
    <xdr:to xmlns:xdr="http://schemas.openxmlformats.org/drawingml/2006/spreadsheetDrawing">
      <xdr:col>24</xdr:col>
      <xdr:colOff>62865</xdr:colOff>
      <xdr:row>79</xdr:row>
      <xdr:rowOff>40640</xdr:rowOff>
    </xdr:to>
    <xdr:cxnSp macro="">
      <xdr:nvCxnSpPr>
        <xdr:cNvPr id="167" name="直線コネクタ 166"/>
        <xdr:cNvCxnSpPr/>
      </xdr:nvCxnSpPr>
      <xdr:spPr>
        <a:xfrm flipV="1">
          <a:off x="4176395" y="1202118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44450</xdr:rowOff>
    </xdr:from>
    <xdr:ext cx="378460" cy="253365"/>
    <xdr:sp macro="" textlink="">
      <xdr:nvSpPr>
        <xdr:cNvPr id="168" name="維持補修費最小値テキスト"/>
        <xdr:cNvSpPr txBox="1"/>
      </xdr:nvSpPr>
      <xdr:spPr>
        <a:xfrm>
          <a:off x="4229100" y="132918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40640</xdr:rowOff>
    </xdr:from>
    <xdr:to xmlns:xdr="http://schemas.openxmlformats.org/drawingml/2006/spreadsheetDrawing">
      <xdr:col>24</xdr:col>
      <xdr:colOff>152400</xdr:colOff>
      <xdr:row>79</xdr:row>
      <xdr:rowOff>40640</xdr:rowOff>
    </xdr:to>
    <xdr:cxnSp macro="">
      <xdr:nvCxnSpPr>
        <xdr:cNvPr id="169" name="直線コネクタ 168"/>
        <xdr:cNvCxnSpPr/>
      </xdr:nvCxnSpPr>
      <xdr:spPr>
        <a:xfrm>
          <a:off x="4108450" y="13288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62230</xdr:rowOff>
    </xdr:from>
    <xdr:ext cx="534670" cy="253365"/>
    <xdr:sp macro="" textlink="">
      <xdr:nvSpPr>
        <xdr:cNvPr id="170" name="維持補修費最大値テキスト"/>
        <xdr:cNvSpPr txBox="1"/>
      </xdr:nvSpPr>
      <xdr:spPr>
        <a:xfrm>
          <a:off x="4229100" y="118008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114935</xdr:rowOff>
    </xdr:from>
    <xdr:to xmlns:xdr="http://schemas.openxmlformats.org/drawingml/2006/spreadsheetDrawing">
      <xdr:col>24</xdr:col>
      <xdr:colOff>152400</xdr:colOff>
      <xdr:row>71</xdr:row>
      <xdr:rowOff>114935</xdr:rowOff>
    </xdr:to>
    <xdr:cxnSp macro="">
      <xdr:nvCxnSpPr>
        <xdr:cNvPr id="171" name="直線コネクタ 170"/>
        <xdr:cNvCxnSpPr/>
      </xdr:nvCxnSpPr>
      <xdr:spPr>
        <a:xfrm>
          <a:off x="4108450" y="12021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101600</xdr:rowOff>
    </xdr:from>
    <xdr:to xmlns:xdr="http://schemas.openxmlformats.org/drawingml/2006/spreadsheetDrawing">
      <xdr:col>24</xdr:col>
      <xdr:colOff>63500</xdr:colOff>
      <xdr:row>78</xdr:row>
      <xdr:rowOff>106680</xdr:rowOff>
    </xdr:to>
    <xdr:cxnSp macro="">
      <xdr:nvCxnSpPr>
        <xdr:cNvPr id="172" name="直線コネクタ 171"/>
        <xdr:cNvCxnSpPr/>
      </xdr:nvCxnSpPr>
      <xdr:spPr>
        <a:xfrm flipV="1">
          <a:off x="3429000" y="13181330"/>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33655</xdr:rowOff>
    </xdr:from>
    <xdr:ext cx="469900" cy="243205"/>
    <xdr:sp macro="" textlink="">
      <xdr:nvSpPr>
        <xdr:cNvPr id="173" name="維持補修費平均値テキスト"/>
        <xdr:cNvSpPr txBox="1"/>
      </xdr:nvSpPr>
      <xdr:spPr>
        <a:xfrm>
          <a:off x="4229100" y="12945745"/>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11430</xdr:rowOff>
    </xdr:from>
    <xdr:to xmlns:xdr="http://schemas.openxmlformats.org/drawingml/2006/spreadsheetDrawing">
      <xdr:col>24</xdr:col>
      <xdr:colOff>114300</xdr:colOff>
      <xdr:row>78</xdr:row>
      <xdr:rowOff>110490</xdr:rowOff>
    </xdr:to>
    <xdr:sp macro="" textlink="">
      <xdr:nvSpPr>
        <xdr:cNvPr id="174" name="フローチャート: 判断 173"/>
        <xdr:cNvSpPr/>
      </xdr:nvSpPr>
      <xdr:spPr>
        <a:xfrm>
          <a:off x="4127500" y="13091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106680</xdr:rowOff>
    </xdr:from>
    <xdr:to xmlns:xdr="http://schemas.openxmlformats.org/drawingml/2006/spreadsheetDrawing">
      <xdr:col>19</xdr:col>
      <xdr:colOff>171450</xdr:colOff>
      <xdr:row>78</xdr:row>
      <xdr:rowOff>109220</xdr:rowOff>
    </xdr:to>
    <xdr:cxnSp macro="">
      <xdr:nvCxnSpPr>
        <xdr:cNvPr id="175" name="直線コネクタ 174"/>
        <xdr:cNvCxnSpPr/>
      </xdr:nvCxnSpPr>
      <xdr:spPr>
        <a:xfrm flipV="1">
          <a:off x="2622550" y="1318641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20320</xdr:rowOff>
    </xdr:from>
    <xdr:to xmlns:xdr="http://schemas.openxmlformats.org/drawingml/2006/spreadsheetDrawing">
      <xdr:col>20</xdr:col>
      <xdr:colOff>38100</xdr:colOff>
      <xdr:row>78</xdr:row>
      <xdr:rowOff>119380</xdr:rowOff>
    </xdr:to>
    <xdr:sp macro="" textlink="">
      <xdr:nvSpPr>
        <xdr:cNvPr id="176" name="フローチャート: 判断 175"/>
        <xdr:cNvSpPr/>
      </xdr:nvSpPr>
      <xdr:spPr>
        <a:xfrm>
          <a:off x="3384550" y="13100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135890</xdr:rowOff>
    </xdr:from>
    <xdr:ext cx="469900" cy="253365"/>
    <xdr:sp macro="" textlink="">
      <xdr:nvSpPr>
        <xdr:cNvPr id="177" name="テキスト ボックス 176"/>
        <xdr:cNvSpPr txBox="1"/>
      </xdr:nvSpPr>
      <xdr:spPr>
        <a:xfrm>
          <a:off x="3219450" y="12880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109220</xdr:rowOff>
    </xdr:from>
    <xdr:to xmlns:xdr="http://schemas.openxmlformats.org/drawingml/2006/spreadsheetDrawing">
      <xdr:col>15</xdr:col>
      <xdr:colOff>50800</xdr:colOff>
      <xdr:row>78</xdr:row>
      <xdr:rowOff>116205</xdr:rowOff>
    </xdr:to>
    <xdr:cxnSp macro="">
      <xdr:nvCxnSpPr>
        <xdr:cNvPr id="178" name="直線コネクタ 177"/>
        <xdr:cNvCxnSpPr/>
      </xdr:nvCxnSpPr>
      <xdr:spPr>
        <a:xfrm flipV="1">
          <a:off x="1828800" y="1318895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19685</xdr:rowOff>
    </xdr:from>
    <xdr:to xmlns:xdr="http://schemas.openxmlformats.org/drawingml/2006/spreadsheetDrawing">
      <xdr:col>15</xdr:col>
      <xdr:colOff>101600</xdr:colOff>
      <xdr:row>78</xdr:row>
      <xdr:rowOff>118745</xdr:rowOff>
    </xdr:to>
    <xdr:sp macro="" textlink="">
      <xdr:nvSpPr>
        <xdr:cNvPr id="179" name="フローチャート: 判断 178"/>
        <xdr:cNvSpPr/>
      </xdr:nvSpPr>
      <xdr:spPr>
        <a:xfrm>
          <a:off x="2571750" y="13099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135255</xdr:rowOff>
    </xdr:from>
    <xdr:ext cx="469900" cy="253365"/>
    <xdr:sp macro="" textlink="">
      <xdr:nvSpPr>
        <xdr:cNvPr id="180" name="テキスト ボックス 179"/>
        <xdr:cNvSpPr txBox="1"/>
      </xdr:nvSpPr>
      <xdr:spPr>
        <a:xfrm>
          <a:off x="2406650" y="12879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116205</xdr:rowOff>
    </xdr:from>
    <xdr:to xmlns:xdr="http://schemas.openxmlformats.org/drawingml/2006/spreadsheetDrawing">
      <xdr:col>10</xdr:col>
      <xdr:colOff>114300</xdr:colOff>
      <xdr:row>78</xdr:row>
      <xdr:rowOff>139065</xdr:rowOff>
    </xdr:to>
    <xdr:cxnSp macro="">
      <xdr:nvCxnSpPr>
        <xdr:cNvPr id="181" name="直線コネクタ 180"/>
        <xdr:cNvCxnSpPr/>
      </xdr:nvCxnSpPr>
      <xdr:spPr>
        <a:xfrm flipV="1">
          <a:off x="1028700" y="1319593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20955</xdr:rowOff>
    </xdr:from>
    <xdr:to xmlns:xdr="http://schemas.openxmlformats.org/drawingml/2006/spreadsheetDrawing">
      <xdr:col>10</xdr:col>
      <xdr:colOff>165100</xdr:colOff>
      <xdr:row>78</xdr:row>
      <xdr:rowOff>120015</xdr:rowOff>
    </xdr:to>
    <xdr:sp macro="" textlink="">
      <xdr:nvSpPr>
        <xdr:cNvPr id="182" name="フローチャート: 判断 181"/>
        <xdr:cNvSpPr/>
      </xdr:nvSpPr>
      <xdr:spPr>
        <a:xfrm>
          <a:off x="1778000" y="13100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136525</xdr:rowOff>
    </xdr:from>
    <xdr:ext cx="469900" cy="253365"/>
    <xdr:sp macro="" textlink="">
      <xdr:nvSpPr>
        <xdr:cNvPr id="183" name="テキスト ボックス 182"/>
        <xdr:cNvSpPr txBox="1"/>
      </xdr:nvSpPr>
      <xdr:spPr>
        <a:xfrm>
          <a:off x="1612900" y="12880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151765</xdr:rowOff>
    </xdr:from>
    <xdr:to xmlns:xdr="http://schemas.openxmlformats.org/drawingml/2006/spreadsheetDrawing">
      <xdr:col>6</xdr:col>
      <xdr:colOff>38100</xdr:colOff>
      <xdr:row>78</xdr:row>
      <xdr:rowOff>84455</xdr:rowOff>
    </xdr:to>
    <xdr:sp macro="" textlink="">
      <xdr:nvSpPr>
        <xdr:cNvPr id="184" name="フローチャート: 判断 183"/>
        <xdr:cNvSpPr/>
      </xdr:nvSpPr>
      <xdr:spPr>
        <a:xfrm>
          <a:off x="984250" y="130638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99695</xdr:rowOff>
    </xdr:from>
    <xdr:ext cx="469900" cy="252730"/>
    <xdr:sp macro="" textlink="">
      <xdr:nvSpPr>
        <xdr:cNvPr id="185" name="テキスト ボックス 184"/>
        <xdr:cNvSpPr txBox="1"/>
      </xdr:nvSpPr>
      <xdr:spPr>
        <a:xfrm>
          <a:off x="819150" y="128441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6" name="テキスト ボックス 185"/>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7" name="テキスト ボックス 186"/>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1840" cy="253365"/>
    <xdr:sp macro="" textlink="">
      <xdr:nvSpPr>
        <xdr:cNvPr id="188" name="テキスト ボックス 187"/>
        <xdr:cNvSpPr txBox="1"/>
      </xdr:nvSpPr>
      <xdr:spPr>
        <a:xfrm>
          <a:off x="2451100" y="136607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89" name="テキスト ボックス 188"/>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0" name="テキスト ボックス 189"/>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52070</xdr:rowOff>
    </xdr:from>
    <xdr:to xmlns:xdr="http://schemas.openxmlformats.org/drawingml/2006/spreadsheetDrawing">
      <xdr:col>24</xdr:col>
      <xdr:colOff>114300</xdr:colOff>
      <xdr:row>78</xdr:row>
      <xdr:rowOff>151130</xdr:rowOff>
    </xdr:to>
    <xdr:sp macro="" textlink="">
      <xdr:nvSpPr>
        <xdr:cNvPr id="191" name="楕円 190"/>
        <xdr:cNvSpPr/>
      </xdr:nvSpPr>
      <xdr:spPr>
        <a:xfrm>
          <a:off x="4127500" y="13131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157480</xdr:rowOff>
    </xdr:from>
    <xdr:ext cx="469900" cy="253365"/>
    <xdr:sp macro="" textlink="">
      <xdr:nvSpPr>
        <xdr:cNvPr id="192" name="維持補修費該当値テキスト"/>
        <xdr:cNvSpPr txBox="1"/>
      </xdr:nvSpPr>
      <xdr:spPr>
        <a:xfrm>
          <a:off x="4229100" y="13069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57150</xdr:rowOff>
    </xdr:from>
    <xdr:to xmlns:xdr="http://schemas.openxmlformats.org/drawingml/2006/spreadsheetDrawing">
      <xdr:col>20</xdr:col>
      <xdr:colOff>38100</xdr:colOff>
      <xdr:row>78</xdr:row>
      <xdr:rowOff>156210</xdr:rowOff>
    </xdr:to>
    <xdr:sp macro="" textlink="">
      <xdr:nvSpPr>
        <xdr:cNvPr id="193" name="楕円 192"/>
        <xdr:cNvSpPr/>
      </xdr:nvSpPr>
      <xdr:spPr>
        <a:xfrm>
          <a:off x="3384550" y="131368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147955</xdr:rowOff>
    </xdr:from>
    <xdr:ext cx="469900" cy="243205"/>
    <xdr:sp macro="" textlink="">
      <xdr:nvSpPr>
        <xdr:cNvPr id="194" name="テキスト ボックス 193"/>
        <xdr:cNvSpPr txBox="1"/>
      </xdr:nvSpPr>
      <xdr:spPr>
        <a:xfrm>
          <a:off x="3219450" y="1322768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59690</xdr:rowOff>
    </xdr:from>
    <xdr:to xmlns:xdr="http://schemas.openxmlformats.org/drawingml/2006/spreadsheetDrawing">
      <xdr:col>15</xdr:col>
      <xdr:colOff>101600</xdr:colOff>
      <xdr:row>78</xdr:row>
      <xdr:rowOff>159385</xdr:rowOff>
    </xdr:to>
    <xdr:sp macro="" textlink="">
      <xdr:nvSpPr>
        <xdr:cNvPr id="195" name="楕円 194"/>
        <xdr:cNvSpPr/>
      </xdr:nvSpPr>
      <xdr:spPr>
        <a:xfrm>
          <a:off x="2571750" y="13139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150495</xdr:rowOff>
    </xdr:from>
    <xdr:ext cx="469900" cy="253365"/>
    <xdr:sp macro="" textlink="">
      <xdr:nvSpPr>
        <xdr:cNvPr id="196" name="テキスト ボックス 195"/>
        <xdr:cNvSpPr txBox="1"/>
      </xdr:nvSpPr>
      <xdr:spPr>
        <a:xfrm>
          <a:off x="2406650" y="132302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66675</xdr:rowOff>
    </xdr:from>
    <xdr:to xmlns:xdr="http://schemas.openxmlformats.org/drawingml/2006/spreadsheetDrawing">
      <xdr:col>10</xdr:col>
      <xdr:colOff>165100</xdr:colOff>
      <xdr:row>78</xdr:row>
      <xdr:rowOff>165735</xdr:rowOff>
    </xdr:to>
    <xdr:sp macro="" textlink="">
      <xdr:nvSpPr>
        <xdr:cNvPr id="197" name="楕円 196"/>
        <xdr:cNvSpPr/>
      </xdr:nvSpPr>
      <xdr:spPr>
        <a:xfrm>
          <a:off x="1778000" y="13146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156845</xdr:rowOff>
    </xdr:from>
    <xdr:ext cx="469900" cy="253365"/>
    <xdr:sp macro="" textlink="">
      <xdr:nvSpPr>
        <xdr:cNvPr id="198" name="テキスト ボックス 197"/>
        <xdr:cNvSpPr txBox="1"/>
      </xdr:nvSpPr>
      <xdr:spPr>
        <a:xfrm>
          <a:off x="1612900" y="132365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89535</xdr:rowOff>
    </xdr:from>
    <xdr:to xmlns:xdr="http://schemas.openxmlformats.org/drawingml/2006/spreadsheetDrawing">
      <xdr:col>6</xdr:col>
      <xdr:colOff>38100</xdr:colOff>
      <xdr:row>79</xdr:row>
      <xdr:rowOff>20955</xdr:rowOff>
    </xdr:to>
    <xdr:sp macro="" textlink="">
      <xdr:nvSpPr>
        <xdr:cNvPr id="199" name="楕円 198"/>
        <xdr:cNvSpPr/>
      </xdr:nvSpPr>
      <xdr:spPr>
        <a:xfrm>
          <a:off x="984250" y="131692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12700</xdr:rowOff>
    </xdr:from>
    <xdr:ext cx="469900" cy="243205"/>
    <xdr:sp macro="" textlink="">
      <xdr:nvSpPr>
        <xdr:cNvPr id="200" name="テキスト ボックス 199"/>
        <xdr:cNvSpPr txBox="1"/>
      </xdr:nvSpPr>
      <xdr:spPr>
        <a:xfrm>
          <a:off x="819150" y="1326007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1" name="正方形/長方形 200"/>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2" name="正方形/長方形 201"/>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4" name="正方形/長方形 203"/>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6" name="正方形/長方形 205"/>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39725" cy="220345"/>
    <xdr:sp macro="" textlink="">
      <xdr:nvSpPr>
        <xdr:cNvPr id="209" name="テキスト ボックス 208"/>
        <xdr:cNvSpPr txBox="1"/>
      </xdr:nvSpPr>
      <xdr:spPr>
        <a:xfrm>
          <a:off x="666750" y="145942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8760" cy="248920"/>
    <xdr:sp macro="" textlink="">
      <xdr:nvSpPr>
        <xdr:cNvPr id="211" name="テキスト ボックス 210"/>
        <xdr:cNvSpPr txBox="1"/>
      </xdr:nvSpPr>
      <xdr:spPr>
        <a:xfrm>
          <a:off x="474980" y="169138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0825"/>
    <xdr:sp macro="" textlink="">
      <xdr:nvSpPr>
        <xdr:cNvPr id="215" name="テキスト ボックス 214"/>
        <xdr:cNvSpPr txBox="1"/>
      </xdr:nvSpPr>
      <xdr:spPr>
        <a:xfrm>
          <a:off x="166370" y="162604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17" name="テキスト ボックス 216"/>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1460"/>
    <xdr:sp macro="" textlink="">
      <xdr:nvSpPr>
        <xdr:cNvPr id="219" name="テキスト ボックス 218"/>
        <xdr:cNvSpPr txBox="1"/>
      </xdr:nvSpPr>
      <xdr:spPr>
        <a:xfrm>
          <a:off x="16637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1" name="テキスト ボックス 220"/>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2" name="直線コネクタ 221"/>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3" name="テキスト ボックス 222"/>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4" name="直線コネクタ 223"/>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3205"/>
    <xdr:sp macro="" textlink="">
      <xdr:nvSpPr>
        <xdr:cNvPr id="225" name="テキスト ボックス 224"/>
        <xdr:cNvSpPr txBox="1"/>
      </xdr:nvSpPr>
      <xdr:spPr>
        <a:xfrm>
          <a:off x="166370" y="146418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44450</xdr:rowOff>
    </xdr:from>
    <xdr:to xmlns:xdr="http://schemas.openxmlformats.org/drawingml/2006/spreadsheetDrawing">
      <xdr:col>24</xdr:col>
      <xdr:colOff>62865</xdr:colOff>
      <xdr:row>98</xdr:row>
      <xdr:rowOff>26035</xdr:rowOff>
    </xdr:to>
    <xdr:cxnSp macro="">
      <xdr:nvCxnSpPr>
        <xdr:cNvPr id="227" name="直線コネクタ 226"/>
        <xdr:cNvCxnSpPr/>
      </xdr:nvCxnSpPr>
      <xdr:spPr>
        <a:xfrm flipV="1">
          <a:off x="4176395" y="153035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29845</xdr:rowOff>
    </xdr:from>
    <xdr:ext cx="534670" cy="250825"/>
    <xdr:sp macro="" textlink="">
      <xdr:nvSpPr>
        <xdr:cNvPr id="228" name="扶助費最小値テキスト"/>
        <xdr:cNvSpPr txBox="1"/>
      </xdr:nvSpPr>
      <xdr:spPr>
        <a:xfrm>
          <a:off x="4229100" y="16489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26035</xdr:rowOff>
    </xdr:from>
    <xdr:to xmlns:xdr="http://schemas.openxmlformats.org/drawingml/2006/spreadsheetDrawing">
      <xdr:col>24</xdr:col>
      <xdr:colOff>152400</xdr:colOff>
      <xdr:row>98</xdr:row>
      <xdr:rowOff>26035</xdr:rowOff>
    </xdr:to>
    <xdr:cxnSp macro="">
      <xdr:nvCxnSpPr>
        <xdr:cNvPr id="229" name="直線コネクタ 228"/>
        <xdr:cNvCxnSpPr/>
      </xdr:nvCxnSpPr>
      <xdr:spPr>
        <a:xfrm>
          <a:off x="4108450" y="164852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159385</xdr:rowOff>
    </xdr:from>
    <xdr:ext cx="598805" cy="250825"/>
    <xdr:sp macro="" textlink="">
      <xdr:nvSpPr>
        <xdr:cNvPr id="230" name="扶助費最大値テキスト"/>
        <xdr:cNvSpPr txBox="1"/>
      </xdr:nvSpPr>
      <xdr:spPr>
        <a:xfrm>
          <a:off x="4229100" y="150831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44450</xdr:rowOff>
    </xdr:from>
    <xdr:to xmlns:xdr="http://schemas.openxmlformats.org/drawingml/2006/spreadsheetDrawing">
      <xdr:col>24</xdr:col>
      <xdr:colOff>152400</xdr:colOff>
      <xdr:row>91</xdr:row>
      <xdr:rowOff>44450</xdr:rowOff>
    </xdr:to>
    <xdr:cxnSp macro="">
      <xdr:nvCxnSpPr>
        <xdr:cNvPr id="231" name="直線コネクタ 230"/>
        <xdr:cNvCxnSpPr/>
      </xdr:nvCxnSpPr>
      <xdr:spPr>
        <a:xfrm>
          <a:off x="4108450" y="15303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65405</xdr:rowOff>
    </xdr:from>
    <xdr:to xmlns:xdr="http://schemas.openxmlformats.org/drawingml/2006/spreadsheetDrawing">
      <xdr:col>24</xdr:col>
      <xdr:colOff>63500</xdr:colOff>
      <xdr:row>95</xdr:row>
      <xdr:rowOff>141605</xdr:rowOff>
    </xdr:to>
    <xdr:cxnSp macro="">
      <xdr:nvCxnSpPr>
        <xdr:cNvPr id="232" name="直線コネクタ 231"/>
        <xdr:cNvCxnSpPr/>
      </xdr:nvCxnSpPr>
      <xdr:spPr>
        <a:xfrm flipV="1">
          <a:off x="3429000" y="16010255"/>
          <a:ext cx="7493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93345</xdr:rowOff>
    </xdr:from>
    <xdr:ext cx="598805" cy="259080"/>
    <xdr:sp macro="" textlink="">
      <xdr:nvSpPr>
        <xdr:cNvPr id="233" name="扶助費平均値テキスト"/>
        <xdr:cNvSpPr txBox="1"/>
      </xdr:nvSpPr>
      <xdr:spPr>
        <a:xfrm>
          <a:off x="4229100" y="160381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114935</xdr:rowOff>
    </xdr:from>
    <xdr:to xmlns:xdr="http://schemas.openxmlformats.org/drawingml/2006/spreadsheetDrawing">
      <xdr:col>24</xdr:col>
      <xdr:colOff>114300</xdr:colOff>
      <xdr:row>96</xdr:row>
      <xdr:rowOff>45085</xdr:rowOff>
    </xdr:to>
    <xdr:sp macro="" textlink="">
      <xdr:nvSpPr>
        <xdr:cNvPr id="234" name="フローチャート: 判断 233"/>
        <xdr:cNvSpPr/>
      </xdr:nvSpPr>
      <xdr:spPr>
        <a:xfrm>
          <a:off x="4127500" y="160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139065</xdr:rowOff>
    </xdr:from>
    <xdr:to xmlns:xdr="http://schemas.openxmlformats.org/drawingml/2006/spreadsheetDrawing">
      <xdr:col>19</xdr:col>
      <xdr:colOff>171450</xdr:colOff>
      <xdr:row>95</xdr:row>
      <xdr:rowOff>141605</xdr:rowOff>
    </xdr:to>
    <xdr:cxnSp macro="">
      <xdr:nvCxnSpPr>
        <xdr:cNvPr id="235" name="直線コネクタ 234"/>
        <xdr:cNvCxnSpPr/>
      </xdr:nvCxnSpPr>
      <xdr:spPr>
        <a:xfrm>
          <a:off x="2622550" y="1608391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150495</xdr:rowOff>
    </xdr:from>
    <xdr:to xmlns:xdr="http://schemas.openxmlformats.org/drawingml/2006/spreadsheetDrawing">
      <xdr:col>20</xdr:col>
      <xdr:colOff>38100</xdr:colOff>
      <xdr:row>96</xdr:row>
      <xdr:rowOff>80645</xdr:rowOff>
    </xdr:to>
    <xdr:sp macro="" textlink="">
      <xdr:nvSpPr>
        <xdr:cNvPr id="236" name="フローチャート: 判断 235"/>
        <xdr:cNvSpPr/>
      </xdr:nvSpPr>
      <xdr:spPr>
        <a:xfrm>
          <a:off x="3384550" y="16095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71755</xdr:rowOff>
    </xdr:from>
    <xdr:ext cx="588645" cy="259080"/>
    <xdr:sp macro="" textlink="">
      <xdr:nvSpPr>
        <xdr:cNvPr id="237" name="テキスト ボックス 236"/>
        <xdr:cNvSpPr txBox="1"/>
      </xdr:nvSpPr>
      <xdr:spPr>
        <a:xfrm>
          <a:off x="3154680" y="161880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116205</xdr:rowOff>
    </xdr:from>
    <xdr:to xmlns:xdr="http://schemas.openxmlformats.org/drawingml/2006/spreadsheetDrawing">
      <xdr:col>15</xdr:col>
      <xdr:colOff>50800</xdr:colOff>
      <xdr:row>95</xdr:row>
      <xdr:rowOff>139065</xdr:rowOff>
    </xdr:to>
    <xdr:cxnSp macro="">
      <xdr:nvCxnSpPr>
        <xdr:cNvPr id="238" name="直線コネクタ 237"/>
        <xdr:cNvCxnSpPr/>
      </xdr:nvCxnSpPr>
      <xdr:spPr>
        <a:xfrm>
          <a:off x="1828800" y="16061055"/>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62230</xdr:rowOff>
    </xdr:from>
    <xdr:to xmlns:xdr="http://schemas.openxmlformats.org/drawingml/2006/spreadsheetDrawing">
      <xdr:col>15</xdr:col>
      <xdr:colOff>101600</xdr:colOff>
      <xdr:row>96</xdr:row>
      <xdr:rowOff>163830</xdr:rowOff>
    </xdr:to>
    <xdr:sp macro="" textlink="">
      <xdr:nvSpPr>
        <xdr:cNvPr id="239" name="フローチャート: 判断 238"/>
        <xdr:cNvSpPr/>
      </xdr:nvSpPr>
      <xdr:spPr>
        <a:xfrm>
          <a:off x="257175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154940</xdr:rowOff>
    </xdr:from>
    <xdr:ext cx="588645" cy="251460"/>
    <xdr:sp macro="" textlink="">
      <xdr:nvSpPr>
        <xdr:cNvPr id="240" name="テキスト ボックス 239"/>
        <xdr:cNvSpPr txBox="1"/>
      </xdr:nvSpPr>
      <xdr:spPr>
        <a:xfrm>
          <a:off x="2360930" y="1627124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116205</xdr:rowOff>
    </xdr:from>
    <xdr:to xmlns:xdr="http://schemas.openxmlformats.org/drawingml/2006/spreadsheetDrawing">
      <xdr:col>10</xdr:col>
      <xdr:colOff>114300</xdr:colOff>
      <xdr:row>96</xdr:row>
      <xdr:rowOff>57785</xdr:rowOff>
    </xdr:to>
    <xdr:cxnSp macro="">
      <xdr:nvCxnSpPr>
        <xdr:cNvPr id="241" name="直線コネクタ 240"/>
        <xdr:cNvCxnSpPr/>
      </xdr:nvCxnSpPr>
      <xdr:spPr>
        <a:xfrm flipV="1">
          <a:off x="1028700" y="16061055"/>
          <a:ext cx="8001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161925</xdr:rowOff>
    </xdr:from>
    <xdr:to xmlns:xdr="http://schemas.openxmlformats.org/drawingml/2006/spreadsheetDrawing">
      <xdr:col>10</xdr:col>
      <xdr:colOff>165100</xdr:colOff>
      <xdr:row>96</xdr:row>
      <xdr:rowOff>92075</xdr:rowOff>
    </xdr:to>
    <xdr:sp macro="" textlink="">
      <xdr:nvSpPr>
        <xdr:cNvPr id="242" name="フローチャート: 判断 241"/>
        <xdr:cNvSpPr/>
      </xdr:nvSpPr>
      <xdr:spPr>
        <a:xfrm>
          <a:off x="1778000" y="161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83185</xdr:rowOff>
    </xdr:from>
    <xdr:ext cx="588645" cy="259080"/>
    <xdr:sp macro="" textlink="">
      <xdr:nvSpPr>
        <xdr:cNvPr id="243" name="テキスト ボックス 242"/>
        <xdr:cNvSpPr txBox="1"/>
      </xdr:nvSpPr>
      <xdr:spPr>
        <a:xfrm>
          <a:off x="1548130" y="1619948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48260</xdr:rowOff>
    </xdr:from>
    <xdr:to xmlns:xdr="http://schemas.openxmlformats.org/drawingml/2006/spreadsheetDrawing">
      <xdr:col>6</xdr:col>
      <xdr:colOff>38100</xdr:colOff>
      <xdr:row>97</xdr:row>
      <xdr:rowOff>149860</xdr:rowOff>
    </xdr:to>
    <xdr:sp macro="" textlink="">
      <xdr:nvSpPr>
        <xdr:cNvPr id="244" name="フローチャート: 判断 243"/>
        <xdr:cNvSpPr/>
      </xdr:nvSpPr>
      <xdr:spPr>
        <a:xfrm>
          <a:off x="984250" y="16336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140970</xdr:rowOff>
    </xdr:from>
    <xdr:ext cx="588645" cy="259080"/>
    <xdr:sp macro="" textlink="">
      <xdr:nvSpPr>
        <xdr:cNvPr id="245" name="テキスト ボックス 244"/>
        <xdr:cNvSpPr txBox="1"/>
      </xdr:nvSpPr>
      <xdr:spPr>
        <a:xfrm>
          <a:off x="754380" y="1642872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7" name="テキスト ボックス 246"/>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1840" cy="259080"/>
    <xdr:sp macro="" textlink="">
      <xdr:nvSpPr>
        <xdr:cNvPr id="248" name="テキスト ボックス 247"/>
        <xdr:cNvSpPr txBox="1"/>
      </xdr:nvSpPr>
      <xdr:spPr>
        <a:xfrm>
          <a:off x="2451100" y="17053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0" name="テキスト ボックス 249"/>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14605</xdr:rowOff>
    </xdr:from>
    <xdr:to xmlns:xdr="http://schemas.openxmlformats.org/drawingml/2006/spreadsheetDrawing">
      <xdr:col>24</xdr:col>
      <xdr:colOff>114300</xdr:colOff>
      <xdr:row>95</xdr:row>
      <xdr:rowOff>116205</xdr:rowOff>
    </xdr:to>
    <xdr:sp macro="" textlink="">
      <xdr:nvSpPr>
        <xdr:cNvPr id="251" name="楕円 250"/>
        <xdr:cNvSpPr/>
      </xdr:nvSpPr>
      <xdr:spPr>
        <a:xfrm>
          <a:off x="4127500" y="159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37465</xdr:rowOff>
    </xdr:from>
    <xdr:ext cx="598805" cy="259080"/>
    <xdr:sp macro="" textlink="">
      <xdr:nvSpPr>
        <xdr:cNvPr id="252" name="扶助費該当値テキスト"/>
        <xdr:cNvSpPr txBox="1"/>
      </xdr:nvSpPr>
      <xdr:spPr>
        <a:xfrm>
          <a:off x="4229100" y="15810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90805</xdr:rowOff>
    </xdr:from>
    <xdr:to xmlns:xdr="http://schemas.openxmlformats.org/drawingml/2006/spreadsheetDrawing">
      <xdr:col>20</xdr:col>
      <xdr:colOff>38100</xdr:colOff>
      <xdr:row>96</xdr:row>
      <xdr:rowOff>20955</xdr:rowOff>
    </xdr:to>
    <xdr:sp macro="" textlink="">
      <xdr:nvSpPr>
        <xdr:cNvPr id="253" name="楕円 252"/>
        <xdr:cNvSpPr/>
      </xdr:nvSpPr>
      <xdr:spPr>
        <a:xfrm>
          <a:off x="3384550" y="16035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37465</xdr:rowOff>
    </xdr:from>
    <xdr:ext cx="588645" cy="259080"/>
    <xdr:sp macro="" textlink="">
      <xdr:nvSpPr>
        <xdr:cNvPr id="254" name="テキスト ボックス 253"/>
        <xdr:cNvSpPr txBox="1"/>
      </xdr:nvSpPr>
      <xdr:spPr>
        <a:xfrm>
          <a:off x="3154680" y="1581086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88265</xdr:rowOff>
    </xdr:from>
    <xdr:to xmlns:xdr="http://schemas.openxmlformats.org/drawingml/2006/spreadsheetDrawing">
      <xdr:col>15</xdr:col>
      <xdr:colOff>101600</xdr:colOff>
      <xdr:row>96</xdr:row>
      <xdr:rowOff>18415</xdr:rowOff>
    </xdr:to>
    <xdr:sp macro="" textlink="">
      <xdr:nvSpPr>
        <xdr:cNvPr id="255" name="楕円 254"/>
        <xdr:cNvSpPr/>
      </xdr:nvSpPr>
      <xdr:spPr>
        <a:xfrm>
          <a:off x="2571750" y="160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34925</xdr:rowOff>
    </xdr:from>
    <xdr:ext cx="588645" cy="259080"/>
    <xdr:sp macro="" textlink="">
      <xdr:nvSpPr>
        <xdr:cNvPr id="256" name="テキスト ボックス 255"/>
        <xdr:cNvSpPr txBox="1"/>
      </xdr:nvSpPr>
      <xdr:spPr>
        <a:xfrm>
          <a:off x="2360930" y="1580832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65405</xdr:rowOff>
    </xdr:from>
    <xdr:to xmlns:xdr="http://schemas.openxmlformats.org/drawingml/2006/spreadsheetDrawing">
      <xdr:col>10</xdr:col>
      <xdr:colOff>165100</xdr:colOff>
      <xdr:row>95</xdr:row>
      <xdr:rowOff>167005</xdr:rowOff>
    </xdr:to>
    <xdr:sp macro="" textlink="">
      <xdr:nvSpPr>
        <xdr:cNvPr id="257" name="楕円 256"/>
        <xdr:cNvSpPr/>
      </xdr:nvSpPr>
      <xdr:spPr>
        <a:xfrm>
          <a:off x="1778000" y="160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12065</xdr:rowOff>
    </xdr:from>
    <xdr:ext cx="588645" cy="259080"/>
    <xdr:sp macro="" textlink="">
      <xdr:nvSpPr>
        <xdr:cNvPr id="258" name="テキスト ボックス 257"/>
        <xdr:cNvSpPr txBox="1"/>
      </xdr:nvSpPr>
      <xdr:spPr>
        <a:xfrm>
          <a:off x="1548130" y="1578546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6985</xdr:rowOff>
    </xdr:from>
    <xdr:to xmlns:xdr="http://schemas.openxmlformats.org/drawingml/2006/spreadsheetDrawing">
      <xdr:col>6</xdr:col>
      <xdr:colOff>38100</xdr:colOff>
      <xdr:row>96</xdr:row>
      <xdr:rowOff>109220</xdr:rowOff>
    </xdr:to>
    <xdr:sp macro="" textlink="">
      <xdr:nvSpPr>
        <xdr:cNvPr id="259" name="楕円 258"/>
        <xdr:cNvSpPr/>
      </xdr:nvSpPr>
      <xdr:spPr>
        <a:xfrm>
          <a:off x="984250" y="1612328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125095</xdr:rowOff>
    </xdr:from>
    <xdr:ext cx="588645" cy="258445"/>
    <xdr:sp macro="" textlink="">
      <xdr:nvSpPr>
        <xdr:cNvPr id="260" name="テキスト ボックス 259"/>
        <xdr:cNvSpPr txBox="1"/>
      </xdr:nvSpPr>
      <xdr:spPr>
        <a:xfrm>
          <a:off x="754380" y="1589849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1" name="正方形/長方形 260"/>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2" name="正方形/長方形 261"/>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4" name="正方形/長方形 263"/>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6" name="正方形/長方形 265"/>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8" name="正方形/長方形 267"/>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39725" cy="220345"/>
    <xdr:sp macro="" textlink="">
      <xdr:nvSpPr>
        <xdr:cNvPr id="269" name="テキスト ボックス 268"/>
        <xdr:cNvSpPr txBox="1"/>
      </xdr:nvSpPr>
      <xdr:spPr>
        <a:xfrm>
          <a:off x="5918200" y="45358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0" name="直線コネクタ 269"/>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1" name="直線コネクタ 270"/>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38760" cy="243205"/>
    <xdr:sp macro="" textlink="">
      <xdr:nvSpPr>
        <xdr:cNvPr id="272" name="テキスト ボックス 271"/>
        <xdr:cNvSpPr txBox="1"/>
      </xdr:nvSpPr>
      <xdr:spPr>
        <a:xfrm>
          <a:off x="5726430" y="64465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3" name="直線コネクタ 272"/>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34925</xdr:rowOff>
    </xdr:from>
    <xdr:ext cx="595630" cy="243205"/>
    <xdr:sp macro="" textlink="">
      <xdr:nvSpPr>
        <xdr:cNvPr id="274" name="テキスト ボックス 273"/>
        <xdr:cNvSpPr txBox="1"/>
      </xdr:nvSpPr>
      <xdr:spPr>
        <a:xfrm>
          <a:off x="5417820" y="60737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5" name="直線コネクタ 274"/>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43205"/>
    <xdr:sp macro="" textlink="">
      <xdr:nvSpPr>
        <xdr:cNvPr id="276" name="テキスト ボックス 275"/>
        <xdr:cNvSpPr txBox="1"/>
      </xdr:nvSpPr>
      <xdr:spPr>
        <a:xfrm>
          <a:off x="5417820" y="57010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7" name="直線コネクタ 276"/>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43205"/>
    <xdr:sp macro="" textlink="">
      <xdr:nvSpPr>
        <xdr:cNvPr id="278" name="テキスト ボックス 277"/>
        <xdr:cNvSpPr txBox="1"/>
      </xdr:nvSpPr>
      <xdr:spPr>
        <a:xfrm>
          <a:off x="5417820" y="532892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9" name="直線コネクタ 278"/>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43205"/>
    <xdr:sp macro="" textlink="">
      <xdr:nvSpPr>
        <xdr:cNvPr id="280" name="テキスト ボックス 279"/>
        <xdr:cNvSpPr txBox="1"/>
      </xdr:nvSpPr>
      <xdr:spPr>
        <a:xfrm>
          <a:off x="5417820" y="49561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1" name="直線コネクタ 280"/>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3205"/>
    <xdr:sp macro="" textlink="">
      <xdr:nvSpPr>
        <xdr:cNvPr id="282" name="テキスト ボックス 281"/>
        <xdr:cNvSpPr txBox="1"/>
      </xdr:nvSpPr>
      <xdr:spPr>
        <a:xfrm>
          <a:off x="5417820" y="45834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3"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88265</xdr:rowOff>
    </xdr:from>
    <xdr:to xmlns:xdr="http://schemas.openxmlformats.org/drawingml/2006/spreadsheetDrawing">
      <xdr:col>54</xdr:col>
      <xdr:colOff>171450</xdr:colOff>
      <xdr:row>38</xdr:row>
      <xdr:rowOff>57785</xdr:rowOff>
    </xdr:to>
    <xdr:cxnSp macro="">
      <xdr:nvCxnSpPr>
        <xdr:cNvPr id="284" name="直線コネクタ 283"/>
        <xdr:cNvCxnSpPr/>
      </xdr:nvCxnSpPr>
      <xdr:spPr>
        <a:xfrm flipV="1">
          <a:off x="9429750" y="5288915"/>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61595</xdr:rowOff>
    </xdr:from>
    <xdr:ext cx="524510" cy="253365"/>
    <xdr:sp macro="" textlink="">
      <xdr:nvSpPr>
        <xdr:cNvPr id="285" name="補助費等最小値テキスト"/>
        <xdr:cNvSpPr txBox="1"/>
      </xdr:nvSpPr>
      <xdr:spPr>
        <a:xfrm>
          <a:off x="9480550" y="643572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57785</xdr:rowOff>
    </xdr:from>
    <xdr:to xmlns:xdr="http://schemas.openxmlformats.org/drawingml/2006/spreadsheetDrawing">
      <xdr:col>55</xdr:col>
      <xdr:colOff>88900</xdr:colOff>
      <xdr:row>38</xdr:row>
      <xdr:rowOff>57785</xdr:rowOff>
    </xdr:to>
    <xdr:cxnSp macro="">
      <xdr:nvCxnSpPr>
        <xdr:cNvPr id="286" name="直線コネクタ 285"/>
        <xdr:cNvCxnSpPr/>
      </xdr:nvCxnSpPr>
      <xdr:spPr>
        <a:xfrm>
          <a:off x="9359900" y="6431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36195</xdr:rowOff>
    </xdr:from>
    <xdr:ext cx="588645" cy="243205"/>
    <xdr:sp macro="" textlink="">
      <xdr:nvSpPr>
        <xdr:cNvPr id="287" name="補助費等最大値テキスト"/>
        <xdr:cNvSpPr txBox="1"/>
      </xdr:nvSpPr>
      <xdr:spPr>
        <a:xfrm>
          <a:off x="9480550" y="5069205"/>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88265</xdr:rowOff>
    </xdr:from>
    <xdr:to xmlns:xdr="http://schemas.openxmlformats.org/drawingml/2006/spreadsheetDrawing">
      <xdr:col>55</xdr:col>
      <xdr:colOff>88900</xdr:colOff>
      <xdr:row>31</xdr:row>
      <xdr:rowOff>88265</xdr:rowOff>
    </xdr:to>
    <xdr:cxnSp macro="">
      <xdr:nvCxnSpPr>
        <xdr:cNvPr id="288" name="直線コネクタ 287"/>
        <xdr:cNvCxnSpPr/>
      </xdr:nvCxnSpPr>
      <xdr:spPr>
        <a:xfrm>
          <a:off x="9359900" y="5288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150495</xdr:rowOff>
    </xdr:from>
    <xdr:to xmlns:xdr="http://schemas.openxmlformats.org/drawingml/2006/spreadsheetDrawing">
      <xdr:col>55</xdr:col>
      <xdr:colOff>0</xdr:colOff>
      <xdr:row>37</xdr:row>
      <xdr:rowOff>33020</xdr:rowOff>
    </xdr:to>
    <xdr:cxnSp macro="">
      <xdr:nvCxnSpPr>
        <xdr:cNvPr id="289" name="直線コネクタ 288"/>
        <xdr:cNvCxnSpPr/>
      </xdr:nvCxnSpPr>
      <xdr:spPr>
        <a:xfrm>
          <a:off x="8686800" y="6189345"/>
          <a:ext cx="742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139065</xdr:rowOff>
    </xdr:from>
    <xdr:ext cx="524510" cy="253365"/>
    <xdr:sp macro="" textlink="">
      <xdr:nvSpPr>
        <xdr:cNvPr id="290" name="補助費等平均値テキスト"/>
        <xdr:cNvSpPr txBox="1"/>
      </xdr:nvSpPr>
      <xdr:spPr>
        <a:xfrm>
          <a:off x="9480550" y="6177915"/>
          <a:ext cx="52451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160655</xdr:rowOff>
    </xdr:from>
    <xdr:to xmlns:xdr="http://schemas.openxmlformats.org/drawingml/2006/spreadsheetDrawing">
      <xdr:col>55</xdr:col>
      <xdr:colOff>50800</xdr:colOff>
      <xdr:row>37</xdr:row>
      <xdr:rowOff>92075</xdr:rowOff>
    </xdr:to>
    <xdr:sp macro="" textlink="">
      <xdr:nvSpPr>
        <xdr:cNvPr id="291" name="フローチャート: 判断 290"/>
        <xdr:cNvSpPr/>
      </xdr:nvSpPr>
      <xdr:spPr>
        <a:xfrm>
          <a:off x="9398000" y="6199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150495</xdr:rowOff>
    </xdr:from>
    <xdr:to xmlns:xdr="http://schemas.openxmlformats.org/drawingml/2006/spreadsheetDrawing">
      <xdr:col>50</xdr:col>
      <xdr:colOff>114300</xdr:colOff>
      <xdr:row>37</xdr:row>
      <xdr:rowOff>43180</xdr:rowOff>
    </xdr:to>
    <xdr:cxnSp macro="">
      <xdr:nvCxnSpPr>
        <xdr:cNvPr id="292" name="直線コネクタ 291"/>
        <xdr:cNvCxnSpPr/>
      </xdr:nvCxnSpPr>
      <xdr:spPr>
        <a:xfrm flipV="1">
          <a:off x="7886700" y="6189345"/>
          <a:ext cx="8001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163195</xdr:rowOff>
    </xdr:from>
    <xdr:to xmlns:xdr="http://schemas.openxmlformats.org/drawingml/2006/spreadsheetDrawing">
      <xdr:col>50</xdr:col>
      <xdr:colOff>165100</xdr:colOff>
      <xdr:row>37</xdr:row>
      <xdr:rowOff>95250</xdr:rowOff>
    </xdr:to>
    <xdr:sp macro="" textlink="">
      <xdr:nvSpPr>
        <xdr:cNvPr id="293" name="フローチャート: 判断 292"/>
        <xdr:cNvSpPr/>
      </xdr:nvSpPr>
      <xdr:spPr>
        <a:xfrm>
          <a:off x="8636000" y="6202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86360</xdr:rowOff>
    </xdr:from>
    <xdr:ext cx="534670" cy="243205"/>
    <xdr:sp macro="" textlink="">
      <xdr:nvSpPr>
        <xdr:cNvPr id="294" name="テキスト ボックス 293"/>
        <xdr:cNvSpPr txBox="1"/>
      </xdr:nvSpPr>
      <xdr:spPr>
        <a:xfrm>
          <a:off x="8438515" y="629285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43180</xdr:rowOff>
    </xdr:from>
    <xdr:to xmlns:xdr="http://schemas.openxmlformats.org/drawingml/2006/spreadsheetDrawing">
      <xdr:col>45</xdr:col>
      <xdr:colOff>171450</xdr:colOff>
      <xdr:row>37</xdr:row>
      <xdr:rowOff>85725</xdr:rowOff>
    </xdr:to>
    <xdr:cxnSp macro="">
      <xdr:nvCxnSpPr>
        <xdr:cNvPr id="295" name="直線コネクタ 294"/>
        <xdr:cNvCxnSpPr/>
      </xdr:nvCxnSpPr>
      <xdr:spPr>
        <a:xfrm flipV="1">
          <a:off x="7080250" y="6249670"/>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159385</xdr:rowOff>
    </xdr:from>
    <xdr:to xmlns:xdr="http://schemas.openxmlformats.org/drawingml/2006/spreadsheetDrawing">
      <xdr:col>46</xdr:col>
      <xdr:colOff>38100</xdr:colOff>
      <xdr:row>37</xdr:row>
      <xdr:rowOff>90805</xdr:rowOff>
    </xdr:to>
    <xdr:sp macro="" textlink="">
      <xdr:nvSpPr>
        <xdr:cNvPr id="296" name="フローチャート: 判断 295"/>
        <xdr:cNvSpPr/>
      </xdr:nvSpPr>
      <xdr:spPr>
        <a:xfrm>
          <a:off x="7842250" y="6198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106680</xdr:rowOff>
    </xdr:from>
    <xdr:ext cx="524510" cy="243205"/>
    <xdr:sp macro="" textlink="">
      <xdr:nvSpPr>
        <xdr:cNvPr id="297" name="テキスト ボックス 296"/>
        <xdr:cNvSpPr txBox="1"/>
      </xdr:nvSpPr>
      <xdr:spPr>
        <a:xfrm>
          <a:off x="7644765" y="597789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67310</xdr:rowOff>
    </xdr:from>
    <xdr:to xmlns:xdr="http://schemas.openxmlformats.org/drawingml/2006/spreadsheetDrawing">
      <xdr:col>41</xdr:col>
      <xdr:colOff>50800</xdr:colOff>
      <xdr:row>37</xdr:row>
      <xdr:rowOff>85725</xdr:rowOff>
    </xdr:to>
    <xdr:cxnSp macro="">
      <xdr:nvCxnSpPr>
        <xdr:cNvPr id="298" name="直線コネクタ 297"/>
        <xdr:cNvCxnSpPr/>
      </xdr:nvCxnSpPr>
      <xdr:spPr>
        <a:xfrm>
          <a:off x="6286500" y="5938520"/>
          <a:ext cx="79375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5715</xdr:rowOff>
    </xdr:from>
    <xdr:to xmlns:xdr="http://schemas.openxmlformats.org/drawingml/2006/spreadsheetDrawing">
      <xdr:col>41</xdr:col>
      <xdr:colOff>101600</xdr:colOff>
      <xdr:row>37</xdr:row>
      <xdr:rowOff>106045</xdr:rowOff>
    </xdr:to>
    <xdr:sp macro="" textlink="">
      <xdr:nvSpPr>
        <xdr:cNvPr id="299" name="フローチャート: 判断 298"/>
        <xdr:cNvSpPr/>
      </xdr:nvSpPr>
      <xdr:spPr>
        <a:xfrm>
          <a:off x="7029450" y="62122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121920</xdr:rowOff>
    </xdr:from>
    <xdr:ext cx="524510" cy="243205"/>
    <xdr:sp macro="" textlink="">
      <xdr:nvSpPr>
        <xdr:cNvPr id="300" name="テキスト ボックス 299"/>
        <xdr:cNvSpPr txBox="1"/>
      </xdr:nvSpPr>
      <xdr:spPr>
        <a:xfrm>
          <a:off x="6851015" y="599313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86360</xdr:rowOff>
    </xdr:from>
    <xdr:to xmlns:xdr="http://schemas.openxmlformats.org/drawingml/2006/spreadsheetDrawing">
      <xdr:col>36</xdr:col>
      <xdr:colOff>165100</xdr:colOff>
      <xdr:row>35</xdr:row>
      <xdr:rowOff>17780</xdr:rowOff>
    </xdr:to>
    <xdr:sp macro="" textlink="">
      <xdr:nvSpPr>
        <xdr:cNvPr id="301" name="フローチャート: 判断 300"/>
        <xdr:cNvSpPr/>
      </xdr:nvSpPr>
      <xdr:spPr>
        <a:xfrm>
          <a:off x="6235700" y="5789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34290</xdr:rowOff>
    </xdr:from>
    <xdr:ext cx="588645" cy="243205"/>
    <xdr:sp macro="" textlink="">
      <xdr:nvSpPr>
        <xdr:cNvPr id="302" name="テキスト ボックス 301"/>
        <xdr:cNvSpPr txBox="1"/>
      </xdr:nvSpPr>
      <xdr:spPr>
        <a:xfrm>
          <a:off x="6005830" y="5570220"/>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3" name="テキスト ボックス 302"/>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4" name="テキスト ボックス 303"/>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5" name="テキスト ボックス 304"/>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1840" cy="253365"/>
    <xdr:sp macro="" textlink="">
      <xdr:nvSpPr>
        <xdr:cNvPr id="306" name="テキスト ボックス 305"/>
        <xdr:cNvSpPr txBox="1"/>
      </xdr:nvSpPr>
      <xdr:spPr>
        <a:xfrm>
          <a:off x="69088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7" name="テキスト ボックス 306"/>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151130</xdr:rowOff>
    </xdr:from>
    <xdr:to xmlns:xdr="http://schemas.openxmlformats.org/drawingml/2006/spreadsheetDrawing">
      <xdr:col>55</xdr:col>
      <xdr:colOff>50800</xdr:colOff>
      <xdr:row>37</xdr:row>
      <xdr:rowOff>82550</xdr:rowOff>
    </xdr:to>
    <xdr:sp macro="" textlink="">
      <xdr:nvSpPr>
        <xdr:cNvPr id="308" name="楕円 307"/>
        <xdr:cNvSpPr/>
      </xdr:nvSpPr>
      <xdr:spPr>
        <a:xfrm>
          <a:off x="9398000" y="61899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5715</xdr:rowOff>
    </xdr:from>
    <xdr:ext cx="524510" cy="253365"/>
    <xdr:sp macro="" textlink="">
      <xdr:nvSpPr>
        <xdr:cNvPr id="309" name="補助費等該当値テキスト"/>
        <xdr:cNvSpPr txBox="1"/>
      </xdr:nvSpPr>
      <xdr:spPr>
        <a:xfrm>
          <a:off x="9480550" y="604456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100330</xdr:rowOff>
    </xdr:from>
    <xdr:to xmlns:xdr="http://schemas.openxmlformats.org/drawingml/2006/spreadsheetDrawing">
      <xdr:col>50</xdr:col>
      <xdr:colOff>165100</xdr:colOff>
      <xdr:row>37</xdr:row>
      <xdr:rowOff>32385</xdr:rowOff>
    </xdr:to>
    <xdr:sp macro="" textlink="">
      <xdr:nvSpPr>
        <xdr:cNvPr id="310" name="楕円 309"/>
        <xdr:cNvSpPr/>
      </xdr:nvSpPr>
      <xdr:spPr>
        <a:xfrm>
          <a:off x="8636000" y="61391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48895</xdr:rowOff>
    </xdr:from>
    <xdr:ext cx="588645" cy="243205"/>
    <xdr:sp macro="" textlink="">
      <xdr:nvSpPr>
        <xdr:cNvPr id="311" name="テキスト ボックス 310"/>
        <xdr:cNvSpPr txBox="1"/>
      </xdr:nvSpPr>
      <xdr:spPr>
        <a:xfrm>
          <a:off x="8406130" y="5920105"/>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161925</xdr:rowOff>
    </xdr:from>
    <xdr:to xmlns:xdr="http://schemas.openxmlformats.org/drawingml/2006/spreadsheetDrawing">
      <xdr:col>46</xdr:col>
      <xdr:colOff>38100</xdr:colOff>
      <xdr:row>37</xdr:row>
      <xdr:rowOff>93345</xdr:rowOff>
    </xdr:to>
    <xdr:sp macro="" textlink="">
      <xdr:nvSpPr>
        <xdr:cNvPr id="312" name="楕円 311"/>
        <xdr:cNvSpPr/>
      </xdr:nvSpPr>
      <xdr:spPr>
        <a:xfrm>
          <a:off x="7842250" y="62007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84455</xdr:rowOff>
    </xdr:from>
    <xdr:ext cx="524510" cy="243205"/>
    <xdr:sp macro="" textlink="">
      <xdr:nvSpPr>
        <xdr:cNvPr id="313" name="テキスト ボックス 312"/>
        <xdr:cNvSpPr txBox="1"/>
      </xdr:nvSpPr>
      <xdr:spPr>
        <a:xfrm>
          <a:off x="7644765" y="629094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36195</xdr:rowOff>
    </xdr:from>
    <xdr:to xmlns:xdr="http://schemas.openxmlformats.org/drawingml/2006/spreadsheetDrawing">
      <xdr:col>41</xdr:col>
      <xdr:colOff>101600</xdr:colOff>
      <xdr:row>37</xdr:row>
      <xdr:rowOff>135255</xdr:rowOff>
    </xdr:to>
    <xdr:sp macro="" textlink="">
      <xdr:nvSpPr>
        <xdr:cNvPr id="314" name="楕円 313"/>
        <xdr:cNvSpPr/>
      </xdr:nvSpPr>
      <xdr:spPr>
        <a:xfrm>
          <a:off x="7029450" y="6242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127000</xdr:rowOff>
    </xdr:from>
    <xdr:ext cx="524510" cy="243205"/>
    <xdr:sp macro="" textlink="">
      <xdr:nvSpPr>
        <xdr:cNvPr id="315" name="テキスト ボックス 314"/>
        <xdr:cNvSpPr txBox="1"/>
      </xdr:nvSpPr>
      <xdr:spPr>
        <a:xfrm>
          <a:off x="6851015" y="633349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17145</xdr:rowOff>
    </xdr:from>
    <xdr:to xmlns:xdr="http://schemas.openxmlformats.org/drawingml/2006/spreadsheetDrawing">
      <xdr:col>36</xdr:col>
      <xdr:colOff>165100</xdr:colOff>
      <xdr:row>35</xdr:row>
      <xdr:rowOff>116840</xdr:rowOff>
    </xdr:to>
    <xdr:sp macro="" textlink="">
      <xdr:nvSpPr>
        <xdr:cNvPr id="316" name="楕円 315"/>
        <xdr:cNvSpPr/>
      </xdr:nvSpPr>
      <xdr:spPr>
        <a:xfrm>
          <a:off x="6235700" y="5888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107950</xdr:rowOff>
    </xdr:from>
    <xdr:ext cx="588645" cy="243205"/>
    <xdr:sp macro="" textlink="">
      <xdr:nvSpPr>
        <xdr:cNvPr id="317" name="テキスト ボックス 316"/>
        <xdr:cNvSpPr txBox="1"/>
      </xdr:nvSpPr>
      <xdr:spPr>
        <a:xfrm>
          <a:off x="6005830" y="5979160"/>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8" name="正方形/長方形 317"/>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9" name="正方形/長方形 318"/>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1" name="正方形/長方形 320"/>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3" name="正方形/長方形 322"/>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5" name="正方形/長方形 324"/>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39725" cy="220345"/>
    <xdr:sp macro="" textlink="">
      <xdr:nvSpPr>
        <xdr:cNvPr id="326" name="テキスト ボックス 325"/>
        <xdr:cNvSpPr txBox="1"/>
      </xdr:nvSpPr>
      <xdr:spPr>
        <a:xfrm>
          <a:off x="5918200" y="78886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7" name="直線コネクタ 326"/>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28" name="直線コネクタ 327"/>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38760" cy="243205"/>
    <xdr:sp macro="" textlink="">
      <xdr:nvSpPr>
        <xdr:cNvPr id="329" name="テキスト ボックス 328"/>
        <xdr:cNvSpPr txBox="1"/>
      </xdr:nvSpPr>
      <xdr:spPr>
        <a:xfrm>
          <a:off x="5726430" y="97243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0" name="直線コネクタ 329"/>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53340</xdr:rowOff>
    </xdr:from>
    <xdr:ext cx="595630" cy="243205"/>
    <xdr:sp macro="" textlink="">
      <xdr:nvSpPr>
        <xdr:cNvPr id="331" name="テキスト ボックス 330"/>
        <xdr:cNvSpPr txBox="1"/>
      </xdr:nvSpPr>
      <xdr:spPr>
        <a:xfrm>
          <a:off x="5417820" y="927735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2" name="直線コネクタ 331"/>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109220</xdr:rowOff>
    </xdr:from>
    <xdr:ext cx="595630" cy="243205"/>
    <xdr:sp macro="" textlink="">
      <xdr:nvSpPr>
        <xdr:cNvPr id="333" name="テキスト ボックス 332"/>
        <xdr:cNvSpPr txBox="1"/>
      </xdr:nvSpPr>
      <xdr:spPr>
        <a:xfrm>
          <a:off x="5417820" y="88303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4" name="直線コネクタ 333"/>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43205"/>
    <xdr:sp macro="" textlink="">
      <xdr:nvSpPr>
        <xdr:cNvPr id="335" name="テキスト ボックス 334"/>
        <xdr:cNvSpPr txBox="1"/>
      </xdr:nvSpPr>
      <xdr:spPr>
        <a:xfrm>
          <a:off x="5417820" y="838327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6" name="直線コネクタ 335"/>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3205"/>
    <xdr:sp macro="" textlink="">
      <xdr:nvSpPr>
        <xdr:cNvPr id="337" name="テキスト ボックス 336"/>
        <xdr:cNvSpPr txBox="1"/>
      </xdr:nvSpPr>
      <xdr:spPr>
        <a:xfrm>
          <a:off x="5417820" y="79362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8"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103505</xdr:rowOff>
    </xdr:from>
    <xdr:to xmlns:xdr="http://schemas.openxmlformats.org/drawingml/2006/spreadsheetDrawing">
      <xdr:col>54</xdr:col>
      <xdr:colOff>171450</xdr:colOff>
      <xdr:row>58</xdr:row>
      <xdr:rowOff>86360</xdr:rowOff>
    </xdr:to>
    <xdr:cxnSp macro="">
      <xdr:nvCxnSpPr>
        <xdr:cNvPr id="339" name="直線コネクタ 338"/>
        <xdr:cNvCxnSpPr/>
      </xdr:nvCxnSpPr>
      <xdr:spPr>
        <a:xfrm flipV="1">
          <a:off x="9429750" y="8489315"/>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90170</xdr:rowOff>
    </xdr:from>
    <xdr:ext cx="524510" cy="243205"/>
    <xdr:sp macro="" textlink="">
      <xdr:nvSpPr>
        <xdr:cNvPr id="340" name="普通建設事業費最小値テキスト"/>
        <xdr:cNvSpPr txBox="1"/>
      </xdr:nvSpPr>
      <xdr:spPr>
        <a:xfrm>
          <a:off x="9480550" y="981710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86360</xdr:rowOff>
    </xdr:from>
    <xdr:to xmlns:xdr="http://schemas.openxmlformats.org/drawingml/2006/spreadsheetDrawing">
      <xdr:col>55</xdr:col>
      <xdr:colOff>88900</xdr:colOff>
      <xdr:row>58</xdr:row>
      <xdr:rowOff>86360</xdr:rowOff>
    </xdr:to>
    <xdr:cxnSp macro="">
      <xdr:nvCxnSpPr>
        <xdr:cNvPr id="341" name="直線コネクタ 340"/>
        <xdr:cNvCxnSpPr/>
      </xdr:nvCxnSpPr>
      <xdr:spPr>
        <a:xfrm>
          <a:off x="9359900" y="9813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50800</xdr:rowOff>
    </xdr:from>
    <xdr:ext cx="588645" cy="243205"/>
    <xdr:sp macro="" textlink="">
      <xdr:nvSpPr>
        <xdr:cNvPr id="342" name="普通建設事業費最大値テキスト"/>
        <xdr:cNvSpPr txBox="1"/>
      </xdr:nvSpPr>
      <xdr:spPr>
        <a:xfrm>
          <a:off x="9480550" y="8268970"/>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103505</xdr:rowOff>
    </xdr:from>
    <xdr:to xmlns:xdr="http://schemas.openxmlformats.org/drawingml/2006/spreadsheetDrawing">
      <xdr:col>55</xdr:col>
      <xdr:colOff>88900</xdr:colOff>
      <xdr:row>50</xdr:row>
      <xdr:rowOff>103505</xdr:rowOff>
    </xdr:to>
    <xdr:cxnSp macro="">
      <xdr:nvCxnSpPr>
        <xdr:cNvPr id="343" name="直線コネクタ 342"/>
        <xdr:cNvCxnSpPr/>
      </xdr:nvCxnSpPr>
      <xdr:spPr>
        <a:xfrm>
          <a:off x="9359900" y="8489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40640</xdr:rowOff>
    </xdr:from>
    <xdr:to xmlns:xdr="http://schemas.openxmlformats.org/drawingml/2006/spreadsheetDrawing">
      <xdr:col>55</xdr:col>
      <xdr:colOff>0</xdr:colOff>
      <xdr:row>57</xdr:row>
      <xdr:rowOff>71755</xdr:rowOff>
    </xdr:to>
    <xdr:cxnSp macro="">
      <xdr:nvCxnSpPr>
        <xdr:cNvPr id="344" name="直線コネクタ 343"/>
        <xdr:cNvCxnSpPr/>
      </xdr:nvCxnSpPr>
      <xdr:spPr>
        <a:xfrm flipV="1">
          <a:off x="8686800" y="9599930"/>
          <a:ext cx="742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73660</xdr:rowOff>
    </xdr:from>
    <xdr:ext cx="524510" cy="252730"/>
    <xdr:sp macro="" textlink="">
      <xdr:nvSpPr>
        <xdr:cNvPr id="345" name="普通建設事業費平均値テキスト"/>
        <xdr:cNvSpPr txBox="1"/>
      </xdr:nvSpPr>
      <xdr:spPr>
        <a:xfrm>
          <a:off x="9480550" y="9297670"/>
          <a:ext cx="52451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51435</xdr:rowOff>
    </xdr:from>
    <xdr:to xmlns:xdr="http://schemas.openxmlformats.org/drawingml/2006/spreadsheetDrawing">
      <xdr:col>55</xdr:col>
      <xdr:colOff>50800</xdr:colOff>
      <xdr:row>56</xdr:row>
      <xdr:rowOff>151130</xdr:rowOff>
    </xdr:to>
    <xdr:sp macro="" textlink="">
      <xdr:nvSpPr>
        <xdr:cNvPr id="346" name="フローチャート: 判断 345"/>
        <xdr:cNvSpPr/>
      </xdr:nvSpPr>
      <xdr:spPr>
        <a:xfrm>
          <a:off x="9398000" y="94430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43180</xdr:rowOff>
    </xdr:from>
    <xdr:to xmlns:xdr="http://schemas.openxmlformats.org/drawingml/2006/spreadsheetDrawing">
      <xdr:col>50</xdr:col>
      <xdr:colOff>114300</xdr:colOff>
      <xdr:row>57</xdr:row>
      <xdr:rowOff>71755</xdr:rowOff>
    </xdr:to>
    <xdr:cxnSp macro="">
      <xdr:nvCxnSpPr>
        <xdr:cNvPr id="347" name="直線コネクタ 346"/>
        <xdr:cNvCxnSpPr/>
      </xdr:nvCxnSpPr>
      <xdr:spPr>
        <a:xfrm>
          <a:off x="7886700" y="9434830"/>
          <a:ext cx="8001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100965</xdr:rowOff>
    </xdr:from>
    <xdr:to xmlns:xdr="http://schemas.openxmlformats.org/drawingml/2006/spreadsheetDrawing">
      <xdr:col>50</xdr:col>
      <xdr:colOff>165100</xdr:colOff>
      <xdr:row>57</xdr:row>
      <xdr:rowOff>33020</xdr:rowOff>
    </xdr:to>
    <xdr:sp macro="" textlink="">
      <xdr:nvSpPr>
        <xdr:cNvPr id="348" name="フローチャート: 判断 347"/>
        <xdr:cNvSpPr/>
      </xdr:nvSpPr>
      <xdr:spPr>
        <a:xfrm>
          <a:off x="8636000" y="94926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49530</xdr:rowOff>
    </xdr:from>
    <xdr:ext cx="534670" cy="243205"/>
    <xdr:sp macro="" textlink="">
      <xdr:nvSpPr>
        <xdr:cNvPr id="349" name="テキスト ボックス 348"/>
        <xdr:cNvSpPr txBox="1"/>
      </xdr:nvSpPr>
      <xdr:spPr>
        <a:xfrm>
          <a:off x="8438515" y="927354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43180</xdr:rowOff>
    </xdr:from>
    <xdr:to xmlns:xdr="http://schemas.openxmlformats.org/drawingml/2006/spreadsheetDrawing">
      <xdr:col>45</xdr:col>
      <xdr:colOff>171450</xdr:colOff>
      <xdr:row>56</xdr:row>
      <xdr:rowOff>142240</xdr:rowOff>
    </xdr:to>
    <xdr:cxnSp macro="">
      <xdr:nvCxnSpPr>
        <xdr:cNvPr id="350" name="直線コネクタ 349"/>
        <xdr:cNvCxnSpPr/>
      </xdr:nvCxnSpPr>
      <xdr:spPr>
        <a:xfrm flipV="1">
          <a:off x="7080250" y="9434830"/>
          <a:ext cx="80645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86995</xdr:rowOff>
    </xdr:from>
    <xdr:to xmlns:xdr="http://schemas.openxmlformats.org/drawingml/2006/spreadsheetDrawing">
      <xdr:col>46</xdr:col>
      <xdr:colOff>38100</xdr:colOff>
      <xdr:row>57</xdr:row>
      <xdr:rowOff>18415</xdr:rowOff>
    </xdr:to>
    <xdr:sp macro="" textlink="">
      <xdr:nvSpPr>
        <xdr:cNvPr id="351" name="フローチャート: 判断 350"/>
        <xdr:cNvSpPr/>
      </xdr:nvSpPr>
      <xdr:spPr>
        <a:xfrm>
          <a:off x="7842250" y="9478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10160</xdr:rowOff>
    </xdr:from>
    <xdr:ext cx="524510" cy="243205"/>
    <xdr:sp macro="" textlink="">
      <xdr:nvSpPr>
        <xdr:cNvPr id="352" name="テキスト ボックス 351"/>
        <xdr:cNvSpPr txBox="1"/>
      </xdr:nvSpPr>
      <xdr:spPr>
        <a:xfrm>
          <a:off x="7644765" y="956945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142240</xdr:rowOff>
    </xdr:from>
    <xdr:to xmlns:xdr="http://schemas.openxmlformats.org/drawingml/2006/spreadsheetDrawing">
      <xdr:col>41</xdr:col>
      <xdr:colOff>50800</xdr:colOff>
      <xdr:row>57</xdr:row>
      <xdr:rowOff>48895</xdr:rowOff>
    </xdr:to>
    <xdr:cxnSp macro="">
      <xdr:nvCxnSpPr>
        <xdr:cNvPr id="353" name="直線コネクタ 352"/>
        <xdr:cNvCxnSpPr/>
      </xdr:nvCxnSpPr>
      <xdr:spPr>
        <a:xfrm flipV="1">
          <a:off x="6286500" y="9533890"/>
          <a:ext cx="7937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104140</xdr:rowOff>
    </xdr:from>
    <xdr:to xmlns:xdr="http://schemas.openxmlformats.org/drawingml/2006/spreadsheetDrawing">
      <xdr:col>41</xdr:col>
      <xdr:colOff>101600</xdr:colOff>
      <xdr:row>57</xdr:row>
      <xdr:rowOff>35560</xdr:rowOff>
    </xdr:to>
    <xdr:sp macro="" textlink="">
      <xdr:nvSpPr>
        <xdr:cNvPr id="354" name="フローチャート: 判断 353"/>
        <xdr:cNvSpPr/>
      </xdr:nvSpPr>
      <xdr:spPr>
        <a:xfrm>
          <a:off x="7029450" y="9495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26670</xdr:rowOff>
    </xdr:from>
    <xdr:ext cx="524510" cy="253365"/>
    <xdr:sp macro="" textlink="">
      <xdr:nvSpPr>
        <xdr:cNvPr id="355" name="テキスト ボックス 354"/>
        <xdr:cNvSpPr txBox="1"/>
      </xdr:nvSpPr>
      <xdr:spPr>
        <a:xfrm>
          <a:off x="6851015" y="958596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7620</xdr:rowOff>
    </xdr:from>
    <xdr:to xmlns:xdr="http://schemas.openxmlformats.org/drawingml/2006/spreadsheetDrawing">
      <xdr:col>36</xdr:col>
      <xdr:colOff>165100</xdr:colOff>
      <xdr:row>56</xdr:row>
      <xdr:rowOff>107315</xdr:rowOff>
    </xdr:to>
    <xdr:sp macro="" textlink="">
      <xdr:nvSpPr>
        <xdr:cNvPr id="356" name="フローチャート: 判断 355"/>
        <xdr:cNvSpPr/>
      </xdr:nvSpPr>
      <xdr:spPr>
        <a:xfrm>
          <a:off x="6235700" y="9399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123825</xdr:rowOff>
    </xdr:from>
    <xdr:ext cx="534670" cy="243205"/>
    <xdr:sp macro="" textlink="">
      <xdr:nvSpPr>
        <xdr:cNvPr id="357" name="テキスト ボックス 356"/>
        <xdr:cNvSpPr txBox="1"/>
      </xdr:nvSpPr>
      <xdr:spPr>
        <a:xfrm>
          <a:off x="6038215" y="918019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8" name="テキスト ボックス 357"/>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59" name="テキスト ボックス 358"/>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0" name="テキスト ボックス 359"/>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1840" cy="253365"/>
    <xdr:sp macro="" textlink="">
      <xdr:nvSpPr>
        <xdr:cNvPr id="361" name="テキスト ボックス 360"/>
        <xdr:cNvSpPr txBox="1"/>
      </xdr:nvSpPr>
      <xdr:spPr>
        <a:xfrm>
          <a:off x="69088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2" name="テキスト ボックス 361"/>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159385</xdr:rowOff>
    </xdr:from>
    <xdr:to xmlns:xdr="http://schemas.openxmlformats.org/drawingml/2006/spreadsheetDrawing">
      <xdr:col>55</xdr:col>
      <xdr:colOff>50800</xdr:colOff>
      <xdr:row>57</xdr:row>
      <xdr:rowOff>90805</xdr:rowOff>
    </xdr:to>
    <xdr:sp macro="" textlink="">
      <xdr:nvSpPr>
        <xdr:cNvPr id="363" name="楕円 362"/>
        <xdr:cNvSpPr/>
      </xdr:nvSpPr>
      <xdr:spPr>
        <a:xfrm>
          <a:off x="9398000" y="95510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137795</xdr:rowOff>
    </xdr:from>
    <xdr:ext cx="524510" cy="253365"/>
    <xdr:sp macro="" textlink="">
      <xdr:nvSpPr>
        <xdr:cNvPr id="364" name="普通建設事業費該当値テキスト"/>
        <xdr:cNvSpPr txBox="1"/>
      </xdr:nvSpPr>
      <xdr:spPr>
        <a:xfrm>
          <a:off x="9480550" y="952944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21590</xdr:rowOff>
    </xdr:from>
    <xdr:to xmlns:xdr="http://schemas.openxmlformats.org/drawingml/2006/spreadsheetDrawing">
      <xdr:col>50</xdr:col>
      <xdr:colOff>165100</xdr:colOff>
      <xdr:row>57</xdr:row>
      <xdr:rowOff>120650</xdr:rowOff>
    </xdr:to>
    <xdr:sp macro="" textlink="">
      <xdr:nvSpPr>
        <xdr:cNvPr id="365" name="楕円 364"/>
        <xdr:cNvSpPr/>
      </xdr:nvSpPr>
      <xdr:spPr>
        <a:xfrm>
          <a:off x="8636000" y="9580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112395</xdr:rowOff>
    </xdr:from>
    <xdr:ext cx="534670" cy="253365"/>
    <xdr:sp macro="" textlink="">
      <xdr:nvSpPr>
        <xdr:cNvPr id="366" name="テキスト ボックス 365"/>
        <xdr:cNvSpPr txBox="1"/>
      </xdr:nvSpPr>
      <xdr:spPr>
        <a:xfrm>
          <a:off x="8438515" y="96716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161925</xdr:rowOff>
    </xdr:from>
    <xdr:to xmlns:xdr="http://schemas.openxmlformats.org/drawingml/2006/spreadsheetDrawing">
      <xdr:col>46</xdr:col>
      <xdr:colOff>38100</xdr:colOff>
      <xdr:row>56</xdr:row>
      <xdr:rowOff>93345</xdr:rowOff>
    </xdr:to>
    <xdr:sp macro="" textlink="">
      <xdr:nvSpPr>
        <xdr:cNvPr id="367" name="楕円 366"/>
        <xdr:cNvSpPr/>
      </xdr:nvSpPr>
      <xdr:spPr>
        <a:xfrm>
          <a:off x="7842250" y="93859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109220</xdr:rowOff>
    </xdr:from>
    <xdr:ext cx="524510" cy="243205"/>
    <xdr:sp macro="" textlink="">
      <xdr:nvSpPr>
        <xdr:cNvPr id="368" name="テキスト ボックス 367"/>
        <xdr:cNvSpPr txBox="1"/>
      </xdr:nvSpPr>
      <xdr:spPr>
        <a:xfrm>
          <a:off x="7644765" y="916559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92710</xdr:rowOff>
    </xdr:from>
    <xdr:to xmlns:xdr="http://schemas.openxmlformats.org/drawingml/2006/spreadsheetDrawing">
      <xdr:col>41</xdr:col>
      <xdr:colOff>101600</xdr:colOff>
      <xdr:row>57</xdr:row>
      <xdr:rowOff>24130</xdr:rowOff>
    </xdr:to>
    <xdr:sp macro="" textlink="">
      <xdr:nvSpPr>
        <xdr:cNvPr id="369" name="楕円 368"/>
        <xdr:cNvSpPr/>
      </xdr:nvSpPr>
      <xdr:spPr>
        <a:xfrm>
          <a:off x="7029450" y="9484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40005</xdr:rowOff>
    </xdr:from>
    <xdr:ext cx="524510" cy="253365"/>
    <xdr:sp macro="" textlink="">
      <xdr:nvSpPr>
        <xdr:cNvPr id="370" name="テキスト ボックス 369"/>
        <xdr:cNvSpPr txBox="1"/>
      </xdr:nvSpPr>
      <xdr:spPr>
        <a:xfrm>
          <a:off x="6851015" y="926401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166370</xdr:rowOff>
    </xdr:from>
    <xdr:to xmlns:xdr="http://schemas.openxmlformats.org/drawingml/2006/spreadsheetDrawing">
      <xdr:col>36</xdr:col>
      <xdr:colOff>165100</xdr:colOff>
      <xdr:row>57</xdr:row>
      <xdr:rowOff>97790</xdr:rowOff>
    </xdr:to>
    <xdr:sp macro="" textlink="">
      <xdr:nvSpPr>
        <xdr:cNvPr id="371" name="楕円 370"/>
        <xdr:cNvSpPr/>
      </xdr:nvSpPr>
      <xdr:spPr>
        <a:xfrm>
          <a:off x="6235700" y="9558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89535</xdr:rowOff>
    </xdr:from>
    <xdr:ext cx="534670" cy="243205"/>
    <xdr:sp macro="" textlink="">
      <xdr:nvSpPr>
        <xdr:cNvPr id="372" name="テキスト ボックス 371"/>
        <xdr:cNvSpPr txBox="1"/>
      </xdr:nvSpPr>
      <xdr:spPr>
        <a:xfrm>
          <a:off x="6038215" y="964882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3" name="正方形/長方形 372"/>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4" name="正方形/長方形 373"/>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6" name="正方形/長方形 375"/>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8" name="正方形/長方形 377"/>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0" name="正方形/長方形 379"/>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39725" cy="220345"/>
    <xdr:sp macro="" textlink="">
      <xdr:nvSpPr>
        <xdr:cNvPr id="381" name="テキスト ボックス 380"/>
        <xdr:cNvSpPr txBox="1"/>
      </xdr:nvSpPr>
      <xdr:spPr>
        <a:xfrm>
          <a:off x="5918200" y="112414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2" name="直線コネクタ 381"/>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24765</xdr:rowOff>
    </xdr:from>
    <xdr:to xmlns:xdr="http://schemas.openxmlformats.org/drawingml/2006/spreadsheetDrawing">
      <xdr:col>59</xdr:col>
      <xdr:colOff>50800</xdr:colOff>
      <xdr:row>78</xdr:row>
      <xdr:rowOff>24765</xdr:rowOff>
    </xdr:to>
    <xdr:cxnSp macro="">
      <xdr:nvCxnSpPr>
        <xdr:cNvPr id="383" name="直線コネクタ 382"/>
        <xdr:cNvCxnSpPr/>
      </xdr:nvCxnSpPr>
      <xdr:spPr>
        <a:xfrm>
          <a:off x="5956300" y="13104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53340</xdr:rowOff>
    </xdr:from>
    <xdr:ext cx="238760" cy="243205"/>
    <xdr:sp macro="" textlink="">
      <xdr:nvSpPr>
        <xdr:cNvPr id="384" name="テキスト ボックス 383"/>
        <xdr:cNvSpPr txBox="1"/>
      </xdr:nvSpPr>
      <xdr:spPr>
        <a:xfrm>
          <a:off x="5726430" y="1296543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85" name="直線コネクタ 384"/>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43205"/>
    <xdr:sp macro="" textlink="">
      <xdr:nvSpPr>
        <xdr:cNvPr id="386" name="テキスト ボックス 385"/>
        <xdr:cNvSpPr txBox="1"/>
      </xdr:nvSpPr>
      <xdr:spPr>
        <a:xfrm>
          <a:off x="5417820" y="124066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80645</xdr:rowOff>
    </xdr:from>
    <xdr:to xmlns:xdr="http://schemas.openxmlformats.org/drawingml/2006/spreadsheetDrawing">
      <xdr:col>59</xdr:col>
      <xdr:colOff>50800</xdr:colOff>
      <xdr:row>71</xdr:row>
      <xdr:rowOff>80645</xdr:rowOff>
    </xdr:to>
    <xdr:cxnSp macro="">
      <xdr:nvCxnSpPr>
        <xdr:cNvPr id="387" name="直線コネクタ 386"/>
        <xdr:cNvCxnSpPr/>
      </xdr:nvCxnSpPr>
      <xdr:spPr>
        <a:xfrm>
          <a:off x="5956300" y="11986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109220</xdr:rowOff>
    </xdr:from>
    <xdr:ext cx="595630" cy="243205"/>
    <xdr:sp macro="" textlink="">
      <xdr:nvSpPr>
        <xdr:cNvPr id="388" name="テキスト ボックス 387"/>
        <xdr:cNvSpPr txBox="1"/>
      </xdr:nvSpPr>
      <xdr:spPr>
        <a:xfrm>
          <a:off x="5417820" y="118478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89" name="直線コネクタ 388"/>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3205"/>
    <xdr:sp macro="" textlink="">
      <xdr:nvSpPr>
        <xdr:cNvPr id="390" name="テキスト ボックス 389"/>
        <xdr:cNvSpPr txBox="1"/>
      </xdr:nvSpPr>
      <xdr:spPr>
        <a:xfrm>
          <a:off x="5417820" y="112890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1"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20955</xdr:rowOff>
    </xdr:from>
    <xdr:to xmlns:xdr="http://schemas.openxmlformats.org/drawingml/2006/spreadsheetDrawing">
      <xdr:col>54</xdr:col>
      <xdr:colOff>171450</xdr:colOff>
      <xdr:row>78</xdr:row>
      <xdr:rowOff>24765</xdr:rowOff>
    </xdr:to>
    <xdr:cxnSp macro="">
      <xdr:nvCxnSpPr>
        <xdr:cNvPr id="392" name="直線コネクタ 391"/>
        <xdr:cNvCxnSpPr/>
      </xdr:nvCxnSpPr>
      <xdr:spPr>
        <a:xfrm flipV="1">
          <a:off x="9429750" y="11927205"/>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28575</xdr:rowOff>
    </xdr:from>
    <xdr:ext cx="239395" cy="243205"/>
    <xdr:sp macro="" textlink="">
      <xdr:nvSpPr>
        <xdr:cNvPr id="393" name="普通建設事業費 （ うち新規整備　）最小値テキスト"/>
        <xdr:cNvSpPr txBox="1"/>
      </xdr:nvSpPr>
      <xdr:spPr>
        <a:xfrm>
          <a:off x="9480550" y="13108305"/>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24765</xdr:rowOff>
    </xdr:from>
    <xdr:to xmlns:xdr="http://schemas.openxmlformats.org/drawingml/2006/spreadsheetDrawing">
      <xdr:col>55</xdr:col>
      <xdr:colOff>88900</xdr:colOff>
      <xdr:row>78</xdr:row>
      <xdr:rowOff>24765</xdr:rowOff>
    </xdr:to>
    <xdr:cxnSp macro="">
      <xdr:nvCxnSpPr>
        <xdr:cNvPr id="394" name="直線コネクタ 393"/>
        <xdr:cNvCxnSpPr/>
      </xdr:nvCxnSpPr>
      <xdr:spPr>
        <a:xfrm>
          <a:off x="935990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136525</xdr:rowOff>
    </xdr:from>
    <xdr:ext cx="588645" cy="253365"/>
    <xdr:sp macro="" textlink="">
      <xdr:nvSpPr>
        <xdr:cNvPr id="395" name="普通建設事業費 （ うち新規整備　）最大値テキスト"/>
        <xdr:cNvSpPr txBox="1"/>
      </xdr:nvSpPr>
      <xdr:spPr>
        <a:xfrm>
          <a:off x="9480550" y="11707495"/>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20955</xdr:rowOff>
    </xdr:from>
    <xdr:to xmlns:xdr="http://schemas.openxmlformats.org/drawingml/2006/spreadsheetDrawing">
      <xdr:col>55</xdr:col>
      <xdr:colOff>88900</xdr:colOff>
      <xdr:row>71</xdr:row>
      <xdr:rowOff>20955</xdr:rowOff>
    </xdr:to>
    <xdr:cxnSp macro="">
      <xdr:nvCxnSpPr>
        <xdr:cNvPr id="396" name="直線コネクタ 395"/>
        <xdr:cNvCxnSpPr/>
      </xdr:nvCxnSpPr>
      <xdr:spPr>
        <a:xfrm>
          <a:off x="9359900" y="1192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6985</xdr:rowOff>
    </xdr:from>
    <xdr:to xmlns:xdr="http://schemas.openxmlformats.org/drawingml/2006/spreadsheetDrawing">
      <xdr:col>55</xdr:col>
      <xdr:colOff>0</xdr:colOff>
      <xdr:row>78</xdr:row>
      <xdr:rowOff>19685</xdr:rowOff>
    </xdr:to>
    <xdr:cxnSp macro="">
      <xdr:nvCxnSpPr>
        <xdr:cNvPr id="397" name="直線コネクタ 396"/>
        <xdr:cNvCxnSpPr/>
      </xdr:nvCxnSpPr>
      <xdr:spPr>
        <a:xfrm>
          <a:off x="8686800" y="13086715"/>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25400</xdr:rowOff>
    </xdr:from>
    <xdr:ext cx="524510" cy="253365"/>
    <xdr:sp macro="" textlink="">
      <xdr:nvSpPr>
        <xdr:cNvPr id="398" name="普通建設事業費 （ うち新規整備　）平均値テキスト"/>
        <xdr:cNvSpPr txBox="1"/>
      </xdr:nvSpPr>
      <xdr:spPr>
        <a:xfrm>
          <a:off x="9480550" y="12769850"/>
          <a:ext cx="52451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3175</xdr:rowOff>
    </xdr:from>
    <xdr:to xmlns:xdr="http://schemas.openxmlformats.org/drawingml/2006/spreadsheetDrawing">
      <xdr:col>55</xdr:col>
      <xdr:colOff>50800</xdr:colOff>
      <xdr:row>77</xdr:row>
      <xdr:rowOff>102870</xdr:rowOff>
    </xdr:to>
    <xdr:sp macro="" textlink="">
      <xdr:nvSpPr>
        <xdr:cNvPr id="399" name="フローチャート: 判断 398"/>
        <xdr:cNvSpPr/>
      </xdr:nvSpPr>
      <xdr:spPr>
        <a:xfrm>
          <a:off x="9398000" y="129152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6985</xdr:rowOff>
    </xdr:from>
    <xdr:to xmlns:xdr="http://schemas.openxmlformats.org/drawingml/2006/spreadsheetDrawing">
      <xdr:col>50</xdr:col>
      <xdr:colOff>114300</xdr:colOff>
      <xdr:row>78</xdr:row>
      <xdr:rowOff>10160</xdr:rowOff>
    </xdr:to>
    <xdr:cxnSp macro="">
      <xdr:nvCxnSpPr>
        <xdr:cNvPr id="400" name="直線コネクタ 399"/>
        <xdr:cNvCxnSpPr/>
      </xdr:nvCxnSpPr>
      <xdr:spPr>
        <a:xfrm flipV="1">
          <a:off x="7886700" y="1308671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29845</xdr:rowOff>
    </xdr:from>
    <xdr:to xmlns:xdr="http://schemas.openxmlformats.org/drawingml/2006/spreadsheetDrawing">
      <xdr:col>50</xdr:col>
      <xdr:colOff>165100</xdr:colOff>
      <xdr:row>77</xdr:row>
      <xdr:rowOff>128905</xdr:rowOff>
    </xdr:to>
    <xdr:sp macro="" textlink="">
      <xdr:nvSpPr>
        <xdr:cNvPr id="401" name="フローチャート: 判断 400"/>
        <xdr:cNvSpPr/>
      </xdr:nvSpPr>
      <xdr:spPr>
        <a:xfrm>
          <a:off x="8636000" y="12941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145415</xdr:rowOff>
    </xdr:from>
    <xdr:ext cx="534670" cy="243205"/>
    <xdr:sp macro="" textlink="">
      <xdr:nvSpPr>
        <xdr:cNvPr id="402" name="テキスト ボックス 401"/>
        <xdr:cNvSpPr txBox="1"/>
      </xdr:nvSpPr>
      <xdr:spPr>
        <a:xfrm>
          <a:off x="8438515" y="1272222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112395</xdr:rowOff>
    </xdr:from>
    <xdr:to xmlns:xdr="http://schemas.openxmlformats.org/drawingml/2006/spreadsheetDrawing">
      <xdr:col>45</xdr:col>
      <xdr:colOff>171450</xdr:colOff>
      <xdr:row>78</xdr:row>
      <xdr:rowOff>10160</xdr:rowOff>
    </xdr:to>
    <xdr:cxnSp macro="">
      <xdr:nvCxnSpPr>
        <xdr:cNvPr id="403" name="直線コネクタ 402"/>
        <xdr:cNvCxnSpPr/>
      </xdr:nvCxnSpPr>
      <xdr:spPr>
        <a:xfrm>
          <a:off x="7080250" y="13024485"/>
          <a:ext cx="8064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48260</xdr:rowOff>
    </xdr:from>
    <xdr:to xmlns:xdr="http://schemas.openxmlformats.org/drawingml/2006/spreadsheetDrawing">
      <xdr:col>46</xdr:col>
      <xdr:colOff>38100</xdr:colOff>
      <xdr:row>77</xdr:row>
      <xdr:rowOff>147320</xdr:rowOff>
    </xdr:to>
    <xdr:sp macro="" textlink="">
      <xdr:nvSpPr>
        <xdr:cNvPr id="404" name="フローチャート: 判断 403"/>
        <xdr:cNvSpPr/>
      </xdr:nvSpPr>
      <xdr:spPr>
        <a:xfrm>
          <a:off x="7842250" y="129603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163195</xdr:rowOff>
    </xdr:from>
    <xdr:ext cx="524510" cy="243205"/>
    <xdr:sp macro="" textlink="">
      <xdr:nvSpPr>
        <xdr:cNvPr id="405" name="テキスト ボックス 404"/>
        <xdr:cNvSpPr txBox="1"/>
      </xdr:nvSpPr>
      <xdr:spPr>
        <a:xfrm>
          <a:off x="7644765" y="1274000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112395</xdr:rowOff>
    </xdr:from>
    <xdr:to xmlns:xdr="http://schemas.openxmlformats.org/drawingml/2006/spreadsheetDrawing">
      <xdr:col>41</xdr:col>
      <xdr:colOff>50800</xdr:colOff>
      <xdr:row>78</xdr:row>
      <xdr:rowOff>2540</xdr:rowOff>
    </xdr:to>
    <xdr:cxnSp macro="">
      <xdr:nvCxnSpPr>
        <xdr:cNvPr id="406" name="直線コネクタ 405"/>
        <xdr:cNvCxnSpPr/>
      </xdr:nvCxnSpPr>
      <xdr:spPr>
        <a:xfrm flipV="1">
          <a:off x="6286500" y="13024485"/>
          <a:ext cx="7937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40005</xdr:rowOff>
    </xdr:from>
    <xdr:to xmlns:xdr="http://schemas.openxmlformats.org/drawingml/2006/spreadsheetDrawing">
      <xdr:col>41</xdr:col>
      <xdr:colOff>101600</xdr:colOff>
      <xdr:row>77</xdr:row>
      <xdr:rowOff>140335</xdr:rowOff>
    </xdr:to>
    <xdr:sp macro="" textlink="">
      <xdr:nvSpPr>
        <xdr:cNvPr id="407" name="フローチャート: 判断 406"/>
        <xdr:cNvSpPr/>
      </xdr:nvSpPr>
      <xdr:spPr>
        <a:xfrm>
          <a:off x="7029450" y="129520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155575</xdr:rowOff>
    </xdr:from>
    <xdr:ext cx="524510" cy="252730"/>
    <xdr:sp macro="" textlink="">
      <xdr:nvSpPr>
        <xdr:cNvPr id="408" name="テキスト ボックス 407"/>
        <xdr:cNvSpPr txBox="1"/>
      </xdr:nvSpPr>
      <xdr:spPr>
        <a:xfrm>
          <a:off x="6851015" y="12732385"/>
          <a:ext cx="5245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161290</xdr:rowOff>
    </xdr:from>
    <xdr:to xmlns:xdr="http://schemas.openxmlformats.org/drawingml/2006/spreadsheetDrawing">
      <xdr:col>36</xdr:col>
      <xdr:colOff>165100</xdr:colOff>
      <xdr:row>77</xdr:row>
      <xdr:rowOff>92710</xdr:rowOff>
    </xdr:to>
    <xdr:sp macro="" textlink="">
      <xdr:nvSpPr>
        <xdr:cNvPr id="409" name="フローチャート: 判断 408"/>
        <xdr:cNvSpPr/>
      </xdr:nvSpPr>
      <xdr:spPr>
        <a:xfrm>
          <a:off x="6235700" y="12905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108585</xdr:rowOff>
    </xdr:from>
    <xdr:ext cx="534670" cy="243205"/>
    <xdr:sp macro="" textlink="">
      <xdr:nvSpPr>
        <xdr:cNvPr id="410" name="テキスト ボックス 409"/>
        <xdr:cNvSpPr txBox="1"/>
      </xdr:nvSpPr>
      <xdr:spPr>
        <a:xfrm>
          <a:off x="6038215" y="1268539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1" name="テキスト ボックス 410"/>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2" name="テキスト ボックス 411"/>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3" name="テキスト ボックス 412"/>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1840" cy="253365"/>
    <xdr:sp macro="" textlink="">
      <xdr:nvSpPr>
        <xdr:cNvPr id="414" name="テキスト ボックス 413"/>
        <xdr:cNvSpPr txBox="1"/>
      </xdr:nvSpPr>
      <xdr:spPr>
        <a:xfrm>
          <a:off x="6908800" y="136607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15" name="テキスト ボックス 414"/>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137795</xdr:rowOff>
    </xdr:from>
    <xdr:to xmlns:xdr="http://schemas.openxmlformats.org/drawingml/2006/spreadsheetDrawing">
      <xdr:col>55</xdr:col>
      <xdr:colOff>50800</xdr:colOff>
      <xdr:row>78</xdr:row>
      <xdr:rowOff>69850</xdr:rowOff>
    </xdr:to>
    <xdr:sp macro="" textlink="">
      <xdr:nvSpPr>
        <xdr:cNvPr id="416" name="楕円 415"/>
        <xdr:cNvSpPr/>
      </xdr:nvSpPr>
      <xdr:spPr>
        <a:xfrm>
          <a:off x="9398000" y="130498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54610</xdr:rowOff>
    </xdr:from>
    <xdr:ext cx="368300" cy="253365"/>
    <xdr:sp macro="" textlink="">
      <xdr:nvSpPr>
        <xdr:cNvPr id="417" name="普通建設事業費 （ うち新規整備　）該当値テキスト"/>
        <xdr:cNvSpPr txBox="1"/>
      </xdr:nvSpPr>
      <xdr:spPr>
        <a:xfrm>
          <a:off x="9480550" y="12966700"/>
          <a:ext cx="368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125730</xdr:rowOff>
    </xdr:from>
    <xdr:to xmlns:xdr="http://schemas.openxmlformats.org/drawingml/2006/spreadsheetDrawing">
      <xdr:col>50</xdr:col>
      <xdr:colOff>165100</xdr:colOff>
      <xdr:row>78</xdr:row>
      <xdr:rowOff>57150</xdr:rowOff>
    </xdr:to>
    <xdr:sp macro="" textlink="">
      <xdr:nvSpPr>
        <xdr:cNvPr id="418" name="楕円 417"/>
        <xdr:cNvSpPr/>
      </xdr:nvSpPr>
      <xdr:spPr>
        <a:xfrm>
          <a:off x="8636000" y="13037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48895</xdr:rowOff>
    </xdr:from>
    <xdr:ext cx="469900" cy="243205"/>
    <xdr:sp macro="" textlink="">
      <xdr:nvSpPr>
        <xdr:cNvPr id="419" name="テキスト ボックス 418"/>
        <xdr:cNvSpPr txBox="1"/>
      </xdr:nvSpPr>
      <xdr:spPr>
        <a:xfrm>
          <a:off x="8470900" y="1312862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128270</xdr:rowOff>
    </xdr:from>
    <xdr:to xmlns:xdr="http://schemas.openxmlformats.org/drawingml/2006/spreadsheetDrawing">
      <xdr:col>46</xdr:col>
      <xdr:colOff>38100</xdr:colOff>
      <xdr:row>78</xdr:row>
      <xdr:rowOff>59690</xdr:rowOff>
    </xdr:to>
    <xdr:sp macro="" textlink="">
      <xdr:nvSpPr>
        <xdr:cNvPr id="420" name="楕円 419"/>
        <xdr:cNvSpPr/>
      </xdr:nvSpPr>
      <xdr:spPr>
        <a:xfrm>
          <a:off x="7842250" y="130403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50800</xdr:rowOff>
    </xdr:from>
    <xdr:ext cx="469900" cy="243205"/>
    <xdr:sp macro="" textlink="">
      <xdr:nvSpPr>
        <xdr:cNvPr id="421" name="テキスト ボックス 420"/>
        <xdr:cNvSpPr txBox="1"/>
      </xdr:nvSpPr>
      <xdr:spPr>
        <a:xfrm>
          <a:off x="7677150" y="1313053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62230</xdr:rowOff>
    </xdr:from>
    <xdr:to xmlns:xdr="http://schemas.openxmlformats.org/drawingml/2006/spreadsheetDrawing">
      <xdr:col>41</xdr:col>
      <xdr:colOff>101600</xdr:colOff>
      <xdr:row>77</xdr:row>
      <xdr:rowOff>162560</xdr:rowOff>
    </xdr:to>
    <xdr:sp macro="" textlink="">
      <xdr:nvSpPr>
        <xdr:cNvPr id="422" name="楕円 421"/>
        <xdr:cNvSpPr/>
      </xdr:nvSpPr>
      <xdr:spPr>
        <a:xfrm>
          <a:off x="7029450" y="129743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153035</xdr:rowOff>
    </xdr:from>
    <xdr:ext cx="524510" cy="253365"/>
    <xdr:sp macro="" textlink="">
      <xdr:nvSpPr>
        <xdr:cNvPr id="423" name="テキスト ボックス 422"/>
        <xdr:cNvSpPr txBox="1"/>
      </xdr:nvSpPr>
      <xdr:spPr>
        <a:xfrm>
          <a:off x="6851015" y="1306512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120015</xdr:rowOff>
    </xdr:from>
    <xdr:to xmlns:xdr="http://schemas.openxmlformats.org/drawingml/2006/spreadsheetDrawing">
      <xdr:col>36</xdr:col>
      <xdr:colOff>165100</xdr:colOff>
      <xdr:row>78</xdr:row>
      <xdr:rowOff>52070</xdr:rowOff>
    </xdr:to>
    <xdr:sp macro="" textlink="">
      <xdr:nvSpPr>
        <xdr:cNvPr id="424" name="楕円 423"/>
        <xdr:cNvSpPr/>
      </xdr:nvSpPr>
      <xdr:spPr>
        <a:xfrm>
          <a:off x="6235700" y="13032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43180</xdr:rowOff>
    </xdr:from>
    <xdr:ext cx="469900" cy="253365"/>
    <xdr:sp macro="" textlink="">
      <xdr:nvSpPr>
        <xdr:cNvPr id="425" name="テキスト ボックス 424"/>
        <xdr:cNvSpPr txBox="1"/>
      </xdr:nvSpPr>
      <xdr:spPr>
        <a:xfrm>
          <a:off x="6070600" y="13122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26" name="正方形/長方形 425"/>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27" name="正方形/長方形 426"/>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29" name="正方形/長方形 428"/>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1" name="正方形/長方形 430"/>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39725" cy="220345"/>
    <xdr:sp macro="" textlink="">
      <xdr:nvSpPr>
        <xdr:cNvPr id="434" name="テキスト ボックス 433"/>
        <xdr:cNvSpPr txBox="1"/>
      </xdr:nvSpPr>
      <xdr:spPr>
        <a:xfrm>
          <a:off x="5918200" y="145942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36" name="直線コネクタ 435"/>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38760" cy="248920"/>
    <xdr:sp macro="" textlink="">
      <xdr:nvSpPr>
        <xdr:cNvPr id="437" name="テキスト ボックス 436"/>
        <xdr:cNvSpPr txBox="1"/>
      </xdr:nvSpPr>
      <xdr:spPr>
        <a:xfrm>
          <a:off x="5726430" y="163423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8" name="直線コネクタ 437"/>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48920"/>
    <xdr:sp macro="" textlink="">
      <xdr:nvSpPr>
        <xdr:cNvPr id="439" name="テキスト ボックス 438"/>
        <xdr:cNvSpPr txBox="1"/>
      </xdr:nvSpPr>
      <xdr:spPr>
        <a:xfrm>
          <a:off x="541782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0" name="直線コネクタ 439"/>
        <xdr:cNvCxnSpPr/>
      </xdr:nvCxnSpPr>
      <xdr:spPr>
        <a:xfrm>
          <a:off x="5956300" y="15341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109220</xdr:rowOff>
    </xdr:from>
    <xdr:ext cx="595630" cy="247650"/>
    <xdr:sp macro="" textlink="">
      <xdr:nvSpPr>
        <xdr:cNvPr id="441" name="テキスト ボックス 440"/>
        <xdr:cNvSpPr txBox="1"/>
      </xdr:nvSpPr>
      <xdr:spPr>
        <a:xfrm>
          <a:off x="5417820" y="152006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2" name="直線コネクタ 441"/>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3205"/>
    <xdr:sp macro="" textlink="">
      <xdr:nvSpPr>
        <xdr:cNvPr id="443" name="テキスト ボックス 442"/>
        <xdr:cNvSpPr txBox="1"/>
      </xdr:nvSpPr>
      <xdr:spPr>
        <a:xfrm>
          <a:off x="5417820" y="146418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4"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101600</xdr:rowOff>
    </xdr:from>
    <xdr:to xmlns:xdr="http://schemas.openxmlformats.org/drawingml/2006/spreadsheetDrawing">
      <xdr:col>54</xdr:col>
      <xdr:colOff>171450</xdr:colOff>
      <xdr:row>98</xdr:row>
      <xdr:rowOff>15240</xdr:rowOff>
    </xdr:to>
    <xdr:cxnSp macro="">
      <xdr:nvCxnSpPr>
        <xdr:cNvPr id="445" name="直線コネクタ 444"/>
        <xdr:cNvCxnSpPr/>
      </xdr:nvCxnSpPr>
      <xdr:spPr>
        <a:xfrm flipV="1">
          <a:off x="9429750" y="1519301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19050</xdr:rowOff>
    </xdr:from>
    <xdr:ext cx="459740" cy="250190"/>
    <xdr:sp macro="" textlink="">
      <xdr:nvSpPr>
        <xdr:cNvPr id="446" name="普通建設事業費 （ うち更新整備　）最小値テキスト"/>
        <xdr:cNvSpPr txBox="1"/>
      </xdr:nvSpPr>
      <xdr:spPr>
        <a:xfrm>
          <a:off x="9480550" y="1647825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15240</xdr:rowOff>
    </xdr:from>
    <xdr:to xmlns:xdr="http://schemas.openxmlformats.org/drawingml/2006/spreadsheetDrawing">
      <xdr:col>55</xdr:col>
      <xdr:colOff>88900</xdr:colOff>
      <xdr:row>98</xdr:row>
      <xdr:rowOff>15240</xdr:rowOff>
    </xdr:to>
    <xdr:cxnSp macro="">
      <xdr:nvCxnSpPr>
        <xdr:cNvPr id="447" name="直線コネクタ 446"/>
        <xdr:cNvCxnSpPr/>
      </xdr:nvCxnSpPr>
      <xdr:spPr>
        <a:xfrm>
          <a:off x="9359900" y="16474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50165</xdr:rowOff>
    </xdr:from>
    <xdr:ext cx="588645" cy="243205"/>
    <xdr:sp macro="" textlink="">
      <xdr:nvSpPr>
        <xdr:cNvPr id="448" name="普通建設事業費 （ うち更新整備　）最大値テキスト"/>
        <xdr:cNvSpPr txBox="1"/>
      </xdr:nvSpPr>
      <xdr:spPr>
        <a:xfrm>
          <a:off x="9480550" y="14973935"/>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101600</xdr:rowOff>
    </xdr:from>
    <xdr:to xmlns:xdr="http://schemas.openxmlformats.org/drawingml/2006/spreadsheetDrawing">
      <xdr:col>55</xdr:col>
      <xdr:colOff>88900</xdr:colOff>
      <xdr:row>90</xdr:row>
      <xdr:rowOff>101600</xdr:rowOff>
    </xdr:to>
    <xdr:cxnSp macro="">
      <xdr:nvCxnSpPr>
        <xdr:cNvPr id="449" name="直線コネクタ 448"/>
        <xdr:cNvCxnSpPr/>
      </xdr:nvCxnSpPr>
      <xdr:spPr>
        <a:xfrm>
          <a:off x="9359900" y="15193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114935</xdr:rowOff>
    </xdr:from>
    <xdr:to xmlns:xdr="http://schemas.openxmlformats.org/drawingml/2006/spreadsheetDrawing">
      <xdr:col>55</xdr:col>
      <xdr:colOff>0</xdr:colOff>
      <xdr:row>96</xdr:row>
      <xdr:rowOff>120650</xdr:rowOff>
    </xdr:to>
    <xdr:cxnSp macro="">
      <xdr:nvCxnSpPr>
        <xdr:cNvPr id="450" name="直線コネクタ 449"/>
        <xdr:cNvCxnSpPr/>
      </xdr:nvCxnSpPr>
      <xdr:spPr>
        <a:xfrm>
          <a:off x="8686800" y="16231235"/>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66675</xdr:rowOff>
    </xdr:from>
    <xdr:ext cx="524510" cy="248920"/>
    <xdr:sp macro="" textlink="">
      <xdr:nvSpPr>
        <xdr:cNvPr id="451" name="普通建設事業費 （ うち更新整備　）平均値テキスト"/>
        <xdr:cNvSpPr txBox="1"/>
      </xdr:nvSpPr>
      <xdr:spPr>
        <a:xfrm>
          <a:off x="9480550" y="16011525"/>
          <a:ext cx="52451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43815</xdr:rowOff>
    </xdr:from>
    <xdr:to xmlns:xdr="http://schemas.openxmlformats.org/drawingml/2006/spreadsheetDrawing">
      <xdr:col>55</xdr:col>
      <xdr:colOff>50800</xdr:colOff>
      <xdr:row>96</xdr:row>
      <xdr:rowOff>145415</xdr:rowOff>
    </xdr:to>
    <xdr:sp macro="" textlink="">
      <xdr:nvSpPr>
        <xdr:cNvPr id="452" name="フローチャート: 判断 451"/>
        <xdr:cNvSpPr/>
      </xdr:nvSpPr>
      <xdr:spPr>
        <a:xfrm>
          <a:off x="9398000" y="161601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95</xdr:row>
      <xdr:rowOff>118110</xdr:rowOff>
    </xdr:from>
    <xdr:to xmlns:xdr="http://schemas.openxmlformats.org/drawingml/2006/spreadsheetDrawing">
      <xdr:col>50</xdr:col>
      <xdr:colOff>114300</xdr:colOff>
      <xdr:row>96</xdr:row>
      <xdr:rowOff>114935</xdr:rowOff>
    </xdr:to>
    <xdr:cxnSp macro="">
      <xdr:nvCxnSpPr>
        <xdr:cNvPr id="453" name="直線コネクタ 452"/>
        <xdr:cNvCxnSpPr/>
      </xdr:nvCxnSpPr>
      <xdr:spPr>
        <a:xfrm>
          <a:off x="7886700" y="16062960"/>
          <a:ext cx="8001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73660</xdr:rowOff>
    </xdr:from>
    <xdr:to xmlns:xdr="http://schemas.openxmlformats.org/drawingml/2006/spreadsheetDrawing">
      <xdr:col>50</xdr:col>
      <xdr:colOff>165100</xdr:colOff>
      <xdr:row>97</xdr:row>
      <xdr:rowOff>3810</xdr:rowOff>
    </xdr:to>
    <xdr:sp macro="" textlink="">
      <xdr:nvSpPr>
        <xdr:cNvPr id="454" name="フローチャート: 判断 453"/>
        <xdr:cNvSpPr/>
      </xdr:nvSpPr>
      <xdr:spPr>
        <a:xfrm>
          <a:off x="86360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166370</xdr:rowOff>
    </xdr:from>
    <xdr:ext cx="534670" cy="251460"/>
    <xdr:sp macro="" textlink="">
      <xdr:nvSpPr>
        <xdr:cNvPr id="455" name="テキスト ボックス 454"/>
        <xdr:cNvSpPr txBox="1"/>
      </xdr:nvSpPr>
      <xdr:spPr>
        <a:xfrm>
          <a:off x="8438515" y="162826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118110</xdr:rowOff>
    </xdr:from>
    <xdr:to xmlns:xdr="http://schemas.openxmlformats.org/drawingml/2006/spreadsheetDrawing">
      <xdr:col>45</xdr:col>
      <xdr:colOff>171450</xdr:colOff>
      <xdr:row>96</xdr:row>
      <xdr:rowOff>61595</xdr:rowOff>
    </xdr:to>
    <xdr:cxnSp macro="">
      <xdr:nvCxnSpPr>
        <xdr:cNvPr id="456" name="直線コネクタ 455"/>
        <xdr:cNvCxnSpPr/>
      </xdr:nvCxnSpPr>
      <xdr:spPr>
        <a:xfrm flipV="1">
          <a:off x="7080250" y="16062960"/>
          <a:ext cx="80645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43815</xdr:rowOff>
    </xdr:from>
    <xdr:to xmlns:xdr="http://schemas.openxmlformats.org/drawingml/2006/spreadsheetDrawing">
      <xdr:col>46</xdr:col>
      <xdr:colOff>38100</xdr:colOff>
      <xdr:row>96</xdr:row>
      <xdr:rowOff>145415</xdr:rowOff>
    </xdr:to>
    <xdr:sp macro="" textlink="">
      <xdr:nvSpPr>
        <xdr:cNvPr id="457" name="フローチャート: 判断 456"/>
        <xdr:cNvSpPr/>
      </xdr:nvSpPr>
      <xdr:spPr>
        <a:xfrm>
          <a:off x="7842250" y="161601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136525</xdr:rowOff>
    </xdr:from>
    <xdr:ext cx="524510" cy="258445"/>
    <xdr:sp macro="" textlink="">
      <xdr:nvSpPr>
        <xdr:cNvPr id="458" name="テキスト ボックス 457"/>
        <xdr:cNvSpPr txBox="1"/>
      </xdr:nvSpPr>
      <xdr:spPr>
        <a:xfrm>
          <a:off x="7644765" y="1625282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61595</xdr:rowOff>
    </xdr:from>
    <xdr:to xmlns:xdr="http://schemas.openxmlformats.org/drawingml/2006/spreadsheetDrawing">
      <xdr:col>41</xdr:col>
      <xdr:colOff>50800</xdr:colOff>
      <xdr:row>96</xdr:row>
      <xdr:rowOff>130175</xdr:rowOff>
    </xdr:to>
    <xdr:cxnSp macro="">
      <xdr:nvCxnSpPr>
        <xdr:cNvPr id="459" name="直線コネクタ 458"/>
        <xdr:cNvCxnSpPr/>
      </xdr:nvCxnSpPr>
      <xdr:spPr>
        <a:xfrm flipV="1">
          <a:off x="6286500" y="16177895"/>
          <a:ext cx="7937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64135</xdr:rowOff>
    </xdr:from>
    <xdr:to xmlns:xdr="http://schemas.openxmlformats.org/drawingml/2006/spreadsheetDrawing">
      <xdr:col>41</xdr:col>
      <xdr:colOff>101600</xdr:colOff>
      <xdr:row>96</xdr:row>
      <xdr:rowOff>166370</xdr:rowOff>
    </xdr:to>
    <xdr:sp macro="" textlink="">
      <xdr:nvSpPr>
        <xdr:cNvPr id="460" name="フローチャート: 判断 459"/>
        <xdr:cNvSpPr/>
      </xdr:nvSpPr>
      <xdr:spPr>
        <a:xfrm>
          <a:off x="7029450" y="16180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156845</xdr:rowOff>
    </xdr:from>
    <xdr:ext cx="524510" cy="249555"/>
    <xdr:sp macro="" textlink="">
      <xdr:nvSpPr>
        <xdr:cNvPr id="461" name="テキスト ボックス 460"/>
        <xdr:cNvSpPr txBox="1"/>
      </xdr:nvSpPr>
      <xdr:spPr>
        <a:xfrm>
          <a:off x="6851015" y="1627314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62" name="フローチャート: 判断 461"/>
        <xdr:cNvSpPr/>
      </xdr:nvSpPr>
      <xdr:spPr>
        <a:xfrm>
          <a:off x="6235700" y="161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145415</xdr:rowOff>
    </xdr:from>
    <xdr:ext cx="534670" cy="249555"/>
    <xdr:sp macro="" textlink="">
      <xdr:nvSpPr>
        <xdr:cNvPr id="463" name="テキスト ボックス 462"/>
        <xdr:cNvSpPr txBox="1"/>
      </xdr:nvSpPr>
      <xdr:spPr>
        <a:xfrm>
          <a:off x="6038215" y="159188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4" name="テキスト ボックス 463"/>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5" name="テキスト ボックス 464"/>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66" name="テキスト ボックス 465"/>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1840" cy="259080"/>
    <xdr:sp macro="" textlink="">
      <xdr:nvSpPr>
        <xdr:cNvPr id="467" name="テキスト ボックス 466"/>
        <xdr:cNvSpPr txBox="1"/>
      </xdr:nvSpPr>
      <xdr:spPr>
        <a:xfrm>
          <a:off x="6908800" y="17053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8" name="テキスト ボックス 467"/>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69215</xdr:rowOff>
    </xdr:from>
    <xdr:to xmlns:xdr="http://schemas.openxmlformats.org/drawingml/2006/spreadsheetDrawing">
      <xdr:col>55</xdr:col>
      <xdr:colOff>50800</xdr:colOff>
      <xdr:row>96</xdr:row>
      <xdr:rowOff>170815</xdr:rowOff>
    </xdr:to>
    <xdr:sp macro="" textlink="">
      <xdr:nvSpPr>
        <xdr:cNvPr id="469" name="楕円 468"/>
        <xdr:cNvSpPr/>
      </xdr:nvSpPr>
      <xdr:spPr>
        <a:xfrm>
          <a:off x="9398000" y="16185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48260</xdr:rowOff>
    </xdr:from>
    <xdr:ext cx="524510" cy="259080"/>
    <xdr:sp macro="" textlink="">
      <xdr:nvSpPr>
        <xdr:cNvPr id="470" name="普通建設事業費 （ うち更新整備　）該当値テキスト"/>
        <xdr:cNvSpPr txBox="1"/>
      </xdr:nvSpPr>
      <xdr:spPr>
        <a:xfrm>
          <a:off x="9480550" y="161645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64135</xdr:rowOff>
    </xdr:from>
    <xdr:to xmlns:xdr="http://schemas.openxmlformats.org/drawingml/2006/spreadsheetDrawing">
      <xdr:col>50</xdr:col>
      <xdr:colOff>165100</xdr:colOff>
      <xdr:row>96</xdr:row>
      <xdr:rowOff>166370</xdr:rowOff>
    </xdr:to>
    <xdr:sp macro="" textlink="">
      <xdr:nvSpPr>
        <xdr:cNvPr id="471" name="楕円 470"/>
        <xdr:cNvSpPr/>
      </xdr:nvSpPr>
      <xdr:spPr>
        <a:xfrm>
          <a:off x="8636000" y="16180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10795</xdr:rowOff>
    </xdr:from>
    <xdr:ext cx="534670" cy="258445"/>
    <xdr:sp macro="" textlink="">
      <xdr:nvSpPr>
        <xdr:cNvPr id="472" name="テキスト ボックス 471"/>
        <xdr:cNvSpPr txBox="1"/>
      </xdr:nvSpPr>
      <xdr:spPr>
        <a:xfrm>
          <a:off x="8438515" y="15955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67310</xdr:rowOff>
    </xdr:from>
    <xdr:to xmlns:xdr="http://schemas.openxmlformats.org/drawingml/2006/spreadsheetDrawing">
      <xdr:col>46</xdr:col>
      <xdr:colOff>38100</xdr:colOff>
      <xdr:row>95</xdr:row>
      <xdr:rowOff>168910</xdr:rowOff>
    </xdr:to>
    <xdr:sp macro="" textlink="">
      <xdr:nvSpPr>
        <xdr:cNvPr id="473" name="楕円 472"/>
        <xdr:cNvSpPr/>
      </xdr:nvSpPr>
      <xdr:spPr>
        <a:xfrm>
          <a:off x="7842250" y="16012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13970</xdr:rowOff>
    </xdr:from>
    <xdr:ext cx="524510" cy="259080"/>
    <xdr:sp macro="" textlink="">
      <xdr:nvSpPr>
        <xdr:cNvPr id="474" name="テキスト ボックス 473"/>
        <xdr:cNvSpPr txBox="1"/>
      </xdr:nvSpPr>
      <xdr:spPr>
        <a:xfrm>
          <a:off x="7644765" y="157873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10795</xdr:rowOff>
    </xdr:from>
    <xdr:to xmlns:xdr="http://schemas.openxmlformats.org/drawingml/2006/spreadsheetDrawing">
      <xdr:col>41</xdr:col>
      <xdr:colOff>101600</xdr:colOff>
      <xdr:row>96</xdr:row>
      <xdr:rowOff>112395</xdr:rowOff>
    </xdr:to>
    <xdr:sp macro="" textlink="">
      <xdr:nvSpPr>
        <xdr:cNvPr id="475" name="楕円 474"/>
        <xdr:cNvSpPr/>
      </xdr:nvSpPr>
      <xdr:spPr>
        <a:xfrm>
          <a:off x="7029450" y="1612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128905</xdr:rowOff>
    </xdr:from>
    <xdr:ext cx="524510" cy="259080"/>
    <xdr:sp macro="" textlink="">
      <xdr:nvSpPr>
        <xdr:cNvPr id="476" name="テキスト ボックス 475"/>
        <xdr:cNvSpPr txBox="1"/>
      </xdr:nvSpPr>
      <xdr:spPr>
        <a:xfrm>
          <a:off x="6851015" y="159023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79375</xdr:rowOff>
    </xdr:from>
    <xdr:to xmlns:xdr="http://schemas.openxmlformats.org/drawingml/2006/spreadsheetDrawing">
      <xdr:col>36</xdr:col>
      <xdr:colOff>165100</xdr:colOff>
      <xdr:row>97</xdr:row>
      <xdr:rowOff>9525</xdr:rowOff>
    </xdr:to>
    <xdr:sp macro="" textlink="">
      <xdr:nvSpPr>
        <xdr:cNvPr id="477" name="楕円 476"/>
        <xdr:cNvSpPr/>
      </xdr:nvSpPr>
      <xdr:spPr>
        <a:xfrm>
          <a:off x="6235700" y="161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635</xdr:rowOff>
    </xdr:from>
    <xdr:ext cx="534670" cy="259080"/>
    <xdr:sp macro="" textlink="">
      <xdr:nvSpPr>
        <xdr:cNvPr id="478" name="テキスト ボックス 477"/>
        <xdr:cNvSpPr txBox="1"/>
      </xdr:nvSpPr>
      <xdr:spPr>
        <a:xfrm>
          <a:off x="6038215" y="1628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79" name="正方形/長方形 478"/>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0" name="正方形/長方形 479"/>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81" name="正方形/長方形 480"/>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82" name="正方形/長方形 481"/>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83" name="正方形/長方形 482"/>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84" name="正方形/長方形 483"/>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85" name="正方形/長方形 484"/>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86" name="正方形/長方形 485"/>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87" name="テキスト ボックス 486"/>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88" name="直線コネクタ 487"/>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136525</xdr:rowOff>
    </xdr:from>
    <xdr:to xmlns:xdr="http://schemas.openxmlformats.org/drawingml/2006/spreadsheetDrawing">
      <xdr:col>89</xdr:col>
      <xdr:colOff>171450</xdr:colOff>
      <xdr:row>38</xdr:row>
      <xdr:rowOff>136525</xdr:rowOff>
    </xdr:to>
    <xdr:cxnSp macro="">
      <xdr:nvCxnSpPr>
        <xdr:cNvPr id="489" name="直線コネクタ 488"/>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38760" cy="243205"/>
    <xdr:sp macro="" textlink="">
      <xdr:nvSpPr>
        <xdr:cNvPr id="490" name="テキスト ボックス 489"/>
        <xdr:cNvSpPr txBox="1"/>
      </xdr:nvSpPr>
      <xdr:spPr>
        <a:xfrm>
          <a:off x="10977880" y="63715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171450</xdr:colOff>
      <xdr:row>36</xdr:row>
      <xdr:rowOff>24765</xdr:rowOff>
    </xdr:to>
    <xdr:cxnSp macro="">
      <xdr:nvCxnSpPr>
        <xdr:cNvPr id="491" name="直線コネクタ 490"/>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53340</xdr:rowOff>
    </xdr:from>
    <xdr:ext cx="531495" cy="243205"/>
    <xdr:sp macro="" textlink="">
      <xdr:nvSpPr>
        <xdr:cNvPr id="492" name="テキスト ボックス 491"/>
        <xdr:cNvSpPr txBox="1"/>
      </xdr:nvSpPr>
      <xdr:spPr>
        <a:xfrm>
          <a:off x="10733405" y="592455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80645</xdr:rowOff>
    </xdr:from>
    <xdr:to xmlns:xdr="http://schemas.openxmlformats.org/drawingml/2006/spreadsheetDrawing">
      <xdr:col>89</xdr:col>
      <xdr:colOff>171450</xdr:colOff>
      <xdr:row>33</xdr:row>
      <xdr:rowOff>80645</xdr:rowOff>
    </xdr:to>
    <xdr:cxnSp macro="">
      <xdr:nvCxnSpPr>
        <xdr:cNvPr id="493" name="直線コネクタ 492"/>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109220</xdr:rowOff>
    </xdr:from>
    <xdr:ext cx="531495" cy="243205"/>
    <xdr:sp macro="" textlink="">
      <xdr:nvSpPr>
        <xdr:cNvPr id="494" name="テキスト ボックス 493"/>
        <xdr:cNvSpPr txBox="1"/>
      </xdr:nvSpPr>
      <xdr:spPr>
        <a:xfrm>
          <a:off x="10733405" y="547751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136525</xdr:rowOff>
    </xdr:from>
    <xdr:to xmlns:xdr="http://schemas.openxmlformats.org/drawingml/2006/spreadsheetDrawing">
      <xdr:col>89</xdr:col>
      <xdr:colOff>171450</xdr:colOff>
      <xdr:row>30</xdr:row>
      <xdr:rowOff>136525</xdr:rowOff>
    </xdr:to>
    <xdr:cxnSp macro="">
      <xdr:nvCxnSpPr>
        <xdr:cNvPr id="495" name="直線コネクタ 494"/>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1495" cy="243205"/>
    <xdr:sp macro="" textlink="">
      <xdr:nvSpPr>
        <xdr:cNvPr id="496" name="テキスト ボックス 495"/>
        <xdr:cNvSpPr txBox="1"/>
      </xdr:nvSpPr>
      <xdr:spPr>
        <a:xfrm>
          <a:off x="10733405" y="503047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497" name="直線コネクタ 496"/>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3205"/>
    <xdr:sp macro="" textlink="">
      <xdr:nvSpPr>
        <xdr:cNvPr id="498" name="テキスト ボックス 497"/>
        <xdr:cNvSpPr txBox="1"/>
      </xdr:nvSpPr>
      <xdr:spPr>
        <a:xfrm>
          <a:off x="10733405" y="45834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9"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31750</xdr:rowOff>
    </xdr:from>
    <xdr:to xmlns:xdr="http://schemas.openxmlformats.org/drawingml/2006/spreadsheetDrawing">
      <xdr:col>85</xdr:col>
      <xdr:colOff>126365</xdr:colOff>
      <xdr:row>38</xdr:row>
      <xdr:rowOff>136525</xdr:rowOff>
    </xdr:to>
    <xdr:cxnSp macro="">
      <xdr:nvCxnSpPr>
        <xdr:cNvPr id="500" name="直線コネクタ 499"/>
        <xdr:cNvCxnSpPr/>
      </xdr:nvCxnSpPr>
      <xdr:spPr>
        <a:xfrm flipV="1">
          <a:off x="14698345" y="506476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140335</xdr:rowOff>
    </xdr:from>
    <xdr:ext cx="249555" cy="243205"/>
    <xdr:sp macro="" textlink="">
      <xdr:nvSpPr>
        <xdr:cNvPr id="501" name="災害復旧事業費最小値テキスト"/>
        <xdr:cNvSpPr txBox="1"/>
      </xdr:nvSpPr>
      <xdr:spPr>
        <a:xfrm>
          <a:off x="14744700" y="651446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136525</xdr:rowOff>
    </xdr:from>
    <xdr:to xmlns:xdr="http://schemas.openxmlformats.org/drawingml/2006/spreadsheetDrawing">
      <xdr:col>86</xdr:col>
      <xdr:colOff>25400</xdr:colOff>
      <xdr:row>38</xdr:row>
      <xdr:rowOff>136525</xdr:rowOff>
    </xdr:to>
    <xdr:cxnSp macro="">
      <xdr:nvCxnSpPr>
        <xdr:cNvPr id="502" name="直線コネクタ 501"/>
        <xdr:cNvCxnSpPr/>
      </xdr:nvCxnSpPr>
      <xdr:spPr>
        <a:xfrm>
          <a:off x="146113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147320</xdr:rowOff>
    </xdr:from>
    <xdr:ext cx="534670" cy="243205"/>
    <xdr:sp macro="" textlink="">
      <xdr:nvSpPr>
        <xdr:cNvPr id="503" name="災害復旧事業費最大値テキスト"/>
        <xdr:cNvSpPr txBox="1"/>
      </xdr:nvSpPr>
      <xdr:spPr>
        <a:xfrm>
          <a:off x="14744700" y="484505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31750</xdr:rowOff>
    </xdr:from>
    <xdr:to xmlns:xdr="http://schemas.openxmlformats.org/drawingml/2006/spreadsheetDrawing">
      <xdr:col>86</xdr:col>
      <xdr:colOff>25400</xdr:colOff>
      <xdr:row>30</xdr:row>
      <xdr:rowOff>31750</xdr:rowOff>
    </xdr:to>
    <xdr:cxnSp macro="">
      <xdr:nvCxnSpPr>
        <xdr:cNvPr id="504" name="直線コネクタ 503"/>
        <xdr:cNvCxnSpPr/>
      </xdr:nvCxnSpPr>
      <xdr:spPr>
        <a:xfrm>
          <a:off x="14611350" y="5064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86360</xdr:rowOff>
    </xdr:from>
    <xdr:to xmlns:xdr="http://schemas.openxmlformats.org/drawingml/2006/spreadsheetDrawing">
      <xdr:col>85</xdr:col>
      <xdr:colOff>127000</xdr:colOff>
      <xdr:row>38</xdr:row>
      <xdr:rowOff>100965</xdr:rowOff>
    </xdr:to>
    <xdr:cxnSp macro="">
      <xdr:nvCxnSpPr>
        <xdr:cNvPr id="505" name="直線コネクタ 504"/>
        <xdr:cNvCxnSpPr/>
      </xdr:nvCxnSpPr>
      <xdr:spPr>
        <a:xfrm>
          <a:off x="13938250" y="6460490"/>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163830</xdr:rowOff>
    </xdr:from>
    <xdr:ext cx="469900" cy="243205"/>
    <xdr:sp macro="" textlink="">
      <xdr:nvSpPr>
        <xdr:cNvPr id="506" name="災害復旧事業費平均値テキスト"/>
        <xdr:cNvSpPr txBox="1"/>
      </xdr:nvSpPr>
      <xdr:spPr>
        <a:xfrm>
          <a:off x="14744700" y="6202680"/>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141605</xdr:rowOff>
    </xdr:from>
    <xdr:to xmlns:xdr="http://schemas.openxmlformats.org/drawingml/2006/spreadsheetDrawing">
      <xdr:col>85</xdr:col>
      <xdr:colOff>171450</xdr:colOff>
      <xdr:row>38</xdr:row>
      <xdr:rowOff>73025</xdr:rowOff>
    </xdr:to>
    <xdr:sp macro="" textlink="">
      <xdr:nvSpPr>
        <xdr:cNvPr id="507" name="フローチャート: 判断 506"/>
        <xdr:cNvSpPr/>
      </xdr:nvSpPr>
      <xdr:spPr>
        <a:xfrm>
          <a:off x="14649450" y="63480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10795</xdr:rowOff>
    </xdr:from>
    <xdr:to xmlns:xdr="http://schemas.openxmlformats.org/drawingml/2006/spreadsheetDrawing">
      <xdr:col>81</xdr:col>
      <xdr:colOff>50800</xdr:colOff>
      <xdr:row>38</xdr:row>
      <xdr:rowOff>86360</xdr:rowOff>
    </xdr:to>
    <xdr:cxnSp macro="">
      <xdr:nvCxnSpPr>
        <xdr:cNvPr id="508" name="直線コネクタ 507"/>
        <xdr:cNvCxnSpPr/>
      </xdr:nvCxnSpPr>
      <xdr:spPr>
        <a:xfrm>
          <a:off x="13144500" y="6384925"/>
          <a:ext cx="7937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165100</xdr:rowOff>
    </xdr:from>
    <xdr:to xmlns:xdr="http://schemas.openxmlformats.org/drawingml/2006/spreadsheetDrawing">
      <xdr:col>81</xdr:col>
      <xdr:colOff>101600</xdr:colOff>
      <xdr:row>38</xdr:row>
      <xdr:rowOff>96520</xdr:rowOff>
    </xdr:to>
    <xdr:sp macro="" textlink="">
      <xdr:nvSpPr>
        <xdr:cNvPr id="509" name="フローチャート: 判断 508"/>
        <xdr:cNvSpPr/>
      </xdr:nvSpPr>
      <xdr:spPr>
        <a:xfrm>
          <a:off x="13887450" y="6371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113030</xdr:rowOff>
    </xdr:from>
    <xdr:ext cx="469900" cy="253365"/>
    <xdr:sp macro="" textlink="">
      <xdr:nvSpPr>
        <xdr:cNvPr id="510" name="テキスト ボックス 509"/>
        <xdr:cNvSpPr txBox="1"/>
      </xdr:nvSpPr>
      <xdr:spPr>
        <a:xfrm>
          <a:off x="13722350" y="61518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10795</xdr:rowOff>
    </xdr:from>
    <xdr:to xmlns:xdr="http://schemas.openxmlformats.org/drawingml/2006/spreadsheetDrawing">
      <xdr:col>76</xdr:col>
      <xdr:colOff>114300</xdr:colOff>
      <xdr:row>38</xdr:row>
      <xdr:rowOff>44450</xdr:rowOff>
    </xdr:to>
    <xdr:cxnSp macro="">
      <xdr:nvCxnSpPr>
        <xdr:cNvPr id="511" name="直線コネクタ 510"/>
        <xdr:cNvCxnSpPr/>
      </xdr:nvCxnSpPr>
      <xdr:spPr>
        <a:xfrm flipV="1">
          <a:off x="12344400" y="6384925"/>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123825</xdr:rowOff>
    </xdr:from>
    <xdr:to xmlns:xdr="http://schemas.openxmlformats.org/drawingml/2006/spreadsheetDrawing">
      <xdr:col>76</xdr:col>
      <xdr:colOff>165100</xdr:colOff>
      <xdr:row>38</xdr:row>
      <xdr:rowOff>55245</xdr:rowOff>
    </xdr:to>
    <xdr:sp macro="" textlink="">
      <xdr:nvSpPr>
        <xdr:cNvPr id="512" name="フローチャート: 判断 511"/>
        <xdr:cNvSpPr/>
      </xdr:nvSpPr>
      <xdr:spPr>
        <a:xfrm>
          <a:off x="13093700" y="6330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71755</xdr:rowOff>
    </xdr:from>
    <xdr:ext cx="469900" cy="243205"/>
    <xdr:sp macro="" textlink="">
      <xdr:nvSpPr>
        <xdr:cNvPr id="513" name="テキスト ボックス 512"/>
        <xdr:cNvSpPr txBox="1"/>
      </xdr:nvSpPr>
      <xdr:spPr>
        <a:xfrm>
          <a:off x="12928600" y="611060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44450</xdr:rowOff>
    </xdr:from>
    <xdr:to xmlns:xdr="http://schemas.openxmlformats.org/drawingml/2006/spreadsheetDrawing">
      <xdr:col>71</xdr:col>
      <xdr:colOff>171450</xdr:colOff>
      <xdr:row>38</xdr:row>
      <xdr:rowOff>114935</xdr:rowOff>
    </xdr:to>
    <xdr:cxnSp macro="">
      <xdr:nvCxnSpPr>
        <xdr:cNvPr id="514" name="直線コネクタ 513"/>
        <xdr:cNvCxnSpPr/>
      </xdr:nvCxnSpPr>
      <xdr:spPr>
        <a:xfrm flipV="1">
          <a:off x="11537950" y="6418580"/>
          <a:ext cx="8064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80645</xdr:rowOff>
    </xdr:from>
    <xdr:to xmlns:xdr="http://schemas.openxmlformats.org/drawingml/2006/spreadsheetDrawing">
      <xdr:col>72</xdr:col>
      <xdr:colOff>38100</xdr:colOff>
      <xdr:row>38</xdr:row>
      <xdr:rowOff>12700</xdr:rowOff>
    </xdr:to>
    <xdr:sp macro="" textlink="">
      <xdr:nvSpPr>
        <xdr:cNvPr id="515" name="フローチャート: 判断 514"/>
        <xdr:cNvSpPr/>
      </xdr:nvSpPr>
      <xdr:spPr>
        <a:xfrm>
          <a:off x="12299950" y="62871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28575</xdr:rowOff>
    </xdr:from>
    <xdr:ext cx="469900" cy="243205"/>
    <xdr:sp macro="" textlink="">
      <xdr:nvSpPr>
        <xdr:cNvPr id="516" name="テキスト ボックス 515"/>
        <xdr:cNvSpPr txBox="1"/>
      </xdr:nvSpPr>
      <xdr:spPr>
        <a:xfrm>
          <a:off x="12134850" y="606742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48895</xdr:rowOff>
    </xdr:from>
    <xdr:to xmlns:xdr="http://schemas.openxmlformats.org/drawingml/2006/spreadsheetDrawing">
      <xdr:col>67</xdr:col>
      <xdr:colOff>101600</xdr:colOff>
      <xdr:row>37</xdr:row>
      <xdr:rowOff>147955</xdr:rowOff>
    </xdr:to>
    <xdr:sp macro="" textlink="">
      <xdr:nvSpPr>
        <xdr:cNvPr id="517" name="フローチャート: 判断 516"/>
        <xdr:cNvSpPr/>
      </xdr:nvSpPr>
      <xdr:spPr>
        <a:xfrm>
          <a:off x="11487150" y="6255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163830</xdr:rowOff>
    </xdr:from>
    <xdr:ext cx="469900" cy="243205"/>
    <xdr:sp macro="" textlink="">
      <xdr:nvSpPr>
        <xdr:cNvPr id="518" name="テキスト ボックス 517"/>
        <xdr:cNvSpPr txBox="1"/>
      </xdr:nvSpPr>
      <xdr:spPr>
        <a:xfrm>
          <a:off x="11322050" y="603504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19" name="テキスト ボックス 518"/>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1840" cy="253365"/>
    <xdr:sp macro="" textlink="">
      <xdr:nvSpPr>
        <xdr:cNvPr id="520" name="テキスト ボックス 519"/>
        <xdr:cNvSpPr txBox="1"/>
      </xdr:nvSpPr>
      <xdr:spPr>
        <a:xfrm>
          <a:off x="137668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21" name="テキスト ボックス 520"/>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22" name="テキスト ボックス 521"/>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1840" cy="253365"/>
    <xdr:sp macro="" textlink="">
      <xdr:nvSpPr>
        <xdr:cNvPr id="523" name="テキスト ボックス 522"/>
        <xdr:cNvSpPr txBox="1"/>
      </xdr:nvSpPr>
      <xdr:spPr>
        <a:xfrm>
          <a:off x="113665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51435</xdr:rowOff>
    </xdr:from>
    <xdr:to xmlns:xdr="http://schemas.openxmlformats.org/drawingml/2006/spreadsheetDrawing">
      <xdr:col>85</xdr:col>
      <xdr:colOff>171450</xdr:colOff>
      <xdr:row>38</xdr:row>
      <xdr:rowOff>151130</xdr:rowOff>
    </xdr:to>
    <xdr:sp macro="" textlink="">
      <xdr:nvSpPr>
        <xdr:cNvPr id="524" name="楕円 523"/>
        <xdr:cNvSpPr/>
      </xdr:nvSpPr>
      <xdr:spPr>
        <a:xfrm>
          <a:off x="14649450" y="642556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135890</xdr:rowOff>
    </xdr:from>
    <xdr:ext cx="469900" cy="253365"/>
    <xdr:sp macro="" textlink="">
      <xdr:nvSpPr>
        <xdr:cNvPr id="525" name="災害復旧事業費該当値テキスト"/>
        <xdr:cNvSpPr txBox="1"/>
      </xdr:nvSpPr>
      <xdr:spPr>
        <a:xfrm>
          <a:off x="14744700" y="6342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36830</xdr:rowOff>
    </xdr:from>
    <xdr:to xmlns:xdr="http://schemas.openxmlformats.org/drawingml/2006/spreadsheetDrawing">
      <xdr:col>81</xdr:col>
      <xdr:colOff>101600</xdr:colOff>
      <xdr:row>38</xdr:row>
      <xdr:rowOff>135890</xdr:rowOff>
    </xdr:to>
    <xdr:sp macro="" textlink="">
      <xdr:nvSpPr>
        <xdr:cNvPr id="526" name="楕円 525"/>
        <xdr:cNvSpPr/>
      </xdr:nvSpPr>
      <xdr:spPr>
        <a:xfrm>
          <a:off x="13887450" y="6410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127635</xdr:rowOff>
    </xdr:from>
    <xdr:ext cx="469900" cy="243205"/>
    <xdr:sp macro="" textlink="">
      <xdr:nvSpPr>
        <xdr:cNvPr id="527" name="テキスト ボックス 526"/>
        <xdr:cNvSpPr txBox="1"/>
      </xdr:nvSpPr>
      <xdr:spPr>
        <a:xfrm>
          <a:off x="13722350" y="650176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60325</xdr:rowOff>
    </xdr:to>
    <xdr:sp macro="" textlink="">
      <xdr:nvSpPr>
        <xdr:cNvPr id="528" name="楕円 527"/>
        <xdr:cNvSpPr/>
      </xdr:nvSpPr>
      <xdr:spPr>
        <a:xfrm>
          <a:off x="13093700" y="6335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51435</xdr:rowOff>
    </xdr:from>
    <xdr:ext cx="469900" cy="243205"/>
    <xdr:sp macro="" textlink="">
      <xdr:nvSpPr>
        <xdr:cNvPr id="529" name="テキスト ボックス 528"/>
        <xdr:cNvSpPr txBox="1"/>
      </xdr:nvSpPr>
      <xdr:spPr>
        <a:xfrm>
          <a:off x="12928600" y="642556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162560</xdr:rowOff>
    </xdr:from>
    <xdr:to xmlns:xdr="http://schemas.openxmlformats.org/drawingml/2006/spreadsheetDrawing">
      <xdr:col>72</xdr:col>
      <xdr:colOff>38100</xdr:colOff>
      <xdr:row>38</xdr:row>
      <xdr:rowOff>94615</xdr:rowOff>
    </xdr:to>
    <xdr:sp macro="" textlink="">
      <xdr:nvSpPr>
        <xdr:cNvPr id="530" name="楕円 529"/>
        <xdr:cNvSpPr/>
      </xdr:nvSpPr>
      <xdr:spPr>
        <a:xfrm>
          <a:off x="12299950" y="63690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85725</xdr:rowOff>
    </xdr:from>
    <xdr:ext cx="469900" cy="243205"/>
    <xdr:sp macro="" textlink="">
      <xdr:nvSpPr>
        <xdr:cNvPr id="531" name="テキスト ボックス 530"/>
        <xdr:cNvSpPr txBox="1"/>
      </xdr:nvSpPr>
      <xdr:spPr>
        <a:xfrm>
          <a:off x="12134850" y="645985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64770</xdr:rowOff>
    </xdr:from>
    <xdr:to xmlns:xdr="http://schemas.openxmlformats.org/drawingml/2006/spreadsheetDrawing">
      <xdr:col>67</xdr:col>
      <xdr:colOff>101600</xdr:colOff>
      <xdr:row>38</xdr:row>
      <xdr:rowOff>164465</xdr:rowOff>
    </xdr:to>
    <xdr:sp macro="" textlink="">
      <xdr:nvSpPr>
        <xdr:cNvPr id="532" name="楕円 531"/>
        <xdr:cNvSpPr/>
      </xdr:nvSpPr>
      <xdr:spPr>
        <a:xfrm>
          <a:off x="11487150" y="6438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155575</xdr:rowOff>
    </xdr:from>
    <xdr:ext cx="378460" cy="252730"/>
    <xdr:sp macro="" textlink="">
      <xdr:nvSpPr>
        <xdr:cNvPr id="533" name="テキスト ボックス 532"/>
        <xdr:cNvSpPr txBox="1"/>
      </xdr:nvSpPr>
      <xdr:spPr>
        <a:xfrm>
          <a:off x="11367770" y="65297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34" name="正方形/長方形 533"/>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35" name="正方形/長方形 534"/>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36" name="正方形/長方形 535"/>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37" name="正方形/長方形 536"/>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38" name="正方形/長方形 537"/>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39" name="正方形/長方形 538"/>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40" name="正方形/長方形 539"/>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41" name="正方形/長方形 540"/>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42" name="テキスト ボックス 541"/>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43" name="直線コネクタ 542"/>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44" name="直線コネクタ 543"/>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38760" cy="243205"/>
    <xdr:sp macro="" textlink="">
      <xdr:nvSpPr>
        <xdr:cNvPr id="545" name="テキスト ボックス 544"/>
        <xdr:cNvSpPr txBox="1"/>
      </xdr:nvSpPr>
      <xdr:spPr>
        <a:xfrm>
          <a:off x="10977880" y="905383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46" name="直線コネクタ 545"/>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38760" cy="243205"/>
    <xdr:sp macro="" textlink="">
      <xdr:nvSpPr>
        <xdr:cNvPr id="547" name="テキスト ボックス 546"/>
        <xdr:cNvSpPr txBox="1"/>
      </xdr:nvSpPr>
      <xdr:spPr>
        <a:xfrm>
          <a:off x="10977880" y="793623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48"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49" name="直線コネクタ 548"/>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3205"/>
    <xdr:sp macro="" textlink="">
      <xdr:nvSpPr>
        <xdr:cNvPr id="550" name="失業対策事業費最小値テキスト"/>
        <xdr:cNvSpPr txBox="1"/>
      </xdr:nvSpPr>
      <xdr:spPr>
        <a:xfrm>
          <a:off x="14744700" y="923417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51" name="直線コネクタ 550"/>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3205"/>
    <xdr:sp macro="" textlink="">
      <xdr:nvSpPr>
        <xdr:cNvPr id="552" name="失業対策事業費最大値テキスト"/>
        <xdr:cNvSpPr txBox="1"/>
      </xdr:nvSpPr>
      <xdr:spPr>
        <a:xfrm>
          <a:off x="14744700" y="889889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53" name="直線コネクタ 552"/>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54" name="直線コネクタ 553"/>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3205"/>
    <xdr:sp macro="" textlink="">
      <xdr:nvSpPr>
        <xdr:cNvPr id="555" name="失業対策事業費平均値テキスト"/>
        <xdr:cNvSpPr txBox="1"/>
      </xdr:nvSpPr>
      <xdr:spPr>
        <a:xfrm>
          <a:off x="14744700" y="9122410"/>
          <a:ext cx="24955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56" name="フローチャート: 判断 555"/>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57" name="直線コネクタ 556"/>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58" name="フローチャート: 判断 557"/>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9395" cy="243205"/>
    <xdr:sp macro="" textlink="">
      <xdr:nvSpPr>
        <xdr:cNvPr id="559" name="テキスト ボックス 558"/>
        <xdr:cNvSpPr txBox="1"/>
      </xdr:nvSpPr>
      <xdr:spPr>
        <a:xfrm>
          <a:off x="13832840" y="9234170"/>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60" name="直線コネクタ 559"/>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61" name="フローチャート: 判断 560"/>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3205"/>
    <xdr:sp macro="" textlink="">
      <xdr:nvSpPr>
        <xdr:cNvPr id="562" name="テキスト ボックス 561"/>
        <xdr:cNvSpPr txBox="1"/>
      </xdr:nvSpPr>
      <xdr:spPr>
        <a:xfrm>
          <a:off x="13030200" y="923417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63" name="直線コネクタ 562"/>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64" name="フローチャート: 判断 563"/>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9395" cy="243205"/>
    <xdr:sp macro="" textlink="">
      <xdr:nvSpPr>
        <xdr:cNvPr id="565" name="テキスト ボックス 564"/>
        <xdr:cNvSpPr txBox="1"/>
      </xdr:nvSpPr>
      <xdr:spPr>
        <a:xfrm>
          <a:off x="12226290" y="9234170"/>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66" name="フローチャート: 判断 565"/>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9395" cy="243205"/>
    <xdr:sp macro="" textlink="">
      <xdr:nvSpPr>
        <xdr:cNvPr id="567" name="テキスト ボックス 566"/>
        <xdr:cNvSpPr txBox="1"/>
      </xdr:nvSpPr>
      <xdr:spPr>
        <a:xfrm>
          <a:off x="11432540" y="9234170"/>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68" name="テキスト ボックス 567"/>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1840" cy="253365"/>
    <xdr:sp macro="" textlink="">
      <xdr:nvSpPr>
        <xdr:cNvPr id="569" name="テキスト ボックス 568"/>
        <xdr:cNvSpPr txBox="1"/>
      </xdr:nvSpPr>
      <xdr:spPr>
        <a:xfrm>
          <a:off x="137668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70" name="テキスト ボックス 569"/>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71" name="テキスト ボックス 570"/>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1840" cy="253365"/>
    <xdr:sp macro="" textlink="">
      <xdr:nvSpPr>
        <xdr:cNvPr id="572" name="テキスト ボックス 571"/>
        <xdr:cNvSpPr txBox="1"/>
      </xdr:nvSpPr>
      <xdr:spPr>
        <a:xfrm>
          <a:off x="113665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3" name="楕円 572"/>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3205"/>
    <xdr:sp macro="" textlink="">
      <xdr:nvSpPr>
        <xdr:cNvPr id="574" name="失業対策事業費該当値テキスト"/>
        <xdr:cNvSpPr txBox="1"/>
      </xdr:nvSpPr>
      <xdr:spPr>
        <a:xfrm>
          <a:off x="14744700" y="901065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5" name="楕円 574"/>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39395" cy="243205"/>
    <xdr:sp macro="" textlink="">
      <xdr:nvSpPr>
        <xdr:cNvPr id="576" name="テキスト ボックス 575"/>
        <xdr:cNvSpPr txBox="1"/>
      </xdr:nvSpPr>
      <xdr:spPr>
        <a:xfrm>
          <a:off x="13832840" y="8923655"/>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7" name="楕円 576"/>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3205"/>
    <xdr:sp macro="" textlink="">
      <xdr:nvSpPr>
        <xdr:cNvPr id="578" name="テキスト ボックス 577"/>
        <xdr:cNvSpPr txBox="1"/>
      </xdr:nvSpPr>
      <xdr:spPr>
        <a:xfrm>
          <a:off x="13030200" y="892365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9" name="楕円 578"/>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39395" cy="243205"/>
    <xdr:sp macro="" textlink="">
      <xdr:nvSpPr>
        <xdr:cNvPr id="580" name="テキスト ボックス 579"/>
        <xdr:cNvSpPr txBox="1"/>
      </xdr:nvSpPr>
      <xdr:spPr>
        <a:xfrm>
          <a:off x="12226290" y="8923655"/>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1" name="楕円 580"/>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39395" cy="243205"/>
    <xdr:sp macro="" textlink="">
      <xdr:nvSpPr>
        <xdr:cNvPr id="582" name="テキスト ボックス 581"/>
        <xdr:cNvSpPr txBox="1"/>
      </xdr:nvSpPr>
      <xdr:spPr>
        <a:xfrm>
          <a:off x="11432540" y="8923655"/>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83" name="正方形/長方形 582"/>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84" name="正方形/長方形 583"/>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85" name="正方形/長方形 584"/>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86" name="正方形/長方形 585"/>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587" name="正方形/長方形 586"/>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588" name="正方形/長方形 587"/>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589" name="正方形/長方形 588"/>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590" name="正方形/長方形 589"/>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591" name="テキスト ボックス 590"/>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592" name="直線コネクタ 591"/>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109220</xdr:rowOff>
    </xdr:from>
    <xdr:ext cx="238760" cy="243205"/>
    <xdr:sp macro="" textlink="">
      <xdr:nvSpPr>
        <xdr:cNvPr id="593" name="テキスト ボックス 592"/>
        <xdr:cNvSpPr txBox="1"/>
      </xdr:nvSpPr>
      <xdr:spPr>
        <a:xfrm>
          <a:off x="10977880" y="1352423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594" name="直線コネクタ 593"/>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72390</xdr:rowOff>
    </xdr:from>
    <xdr:ext cx="531495" cy="243205"/>
    <xdr:sp macro="" textlink="">
      <xdr:nvSpPr>
        <xdr:cNvPr id="595" name="テキスト ボックス 594"/>
        <xdr:cNvSpPr txBox="1"/>
      </xdr:nvSpPr>
      <xdr:spPr>
        <a:xfrm>
          <a:off x="10733405" y="131521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596" name="直線コネクタ 595"/>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43205"/>
    <xdr:sp macro="" textlink="">
      <xdr:nvSpPr>
        <xdr:cNvPr id="597" name="テキスト ボックス 596"/>
        <xdr:cNvSpPr txBox="1"/>
      </xdr:nvSpPr>
      <xdr:spPr>
        <a:xfrm>
          <a:off x="10733405" y="127793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598" name="直線コネクタ 597"/>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43205"/>
    <xdr:sp macro="" textlink="">
      <xdr:nvSpPr>
        <xdr:cNvPr id="599" name="テキスト ボックス 598"/>
        <xdr:cNvSpPr txBox="1"/>
      </xdr:nvSpPr>
      <xdr:spPr>
        <a:xfrm>
          <a:off x="10733405" y="124066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00" name="直線コネクタ 599"/>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128270</xdr:rowOff>
    </xdr:from>
    <xdr:ext cx="595630" cy="243205"/>
    <xdr:sp macro="" textlink="">
      <xdr:nvSpPr>
        <xdr:cNvPr id="601" name="テキスト ボックス 600"/>
        <xdr:cNvSpPr txBox="1"/>
      </xdr:nvSpPr>
      <xdr:spPr>
        <a:xfrm>
          <a:off x="10669270" y="1203452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02" name="直線コネクタ 601"/>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43205"/>
    <xdr:sp macro="" textlink="">
      <xdr:nvSpPr>
        <xdr:cNvPr id="603" name="テキスト ボックス 602"/>
        <xdr:cNvSpPr txBox="1"/>
      </xdr:nvSpPr>
      <xdr:spPr>
        <a:xfrm>
          <a:off x="10669270" y="116617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04" name="直線コネクタ 60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3205"/>
    <xdr:sp macro="" textlink="">
      <xdr:nvSpPr>
        <xdr:cNvPr id="605" name="テキスト ボックス 604"/>
        <xdr:cNvSpPr txBox="1"/>
      </xdr:nvSpPr>
      <xdr:spPr>
        <a:xfrm>
          <a:off x="10669270" y="112890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6"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140970</xdr:rowOff>
    </xdr:from>
    <xdr:to xmlns:xdr="http://schemas.openxmlformats.org/drawingml/2006/spreadsheetDrawing">
      <xdr:col>85</xdr:col>
      <xdr:colOff>126365</xdr:colOff>
      <xdr:row>79</xdr:row>
      <xdr:rowOff>105410</xdr:rowOff>
    </xdr:to>
    <xdr:cxnSp macro="">
      <xdr:nvCxnSpPr>
        <xdr:cNvPr id="607" name="直線コネクタ 606"/>
        <xdr:cNvCxnSpPr/>
      </xdr:nvCxnSpPr>
      <xdr:spPr>
        <a:xfrm flipV="1">
          <a:off x="14698345" y="11711940"/>
          <a:ext cx="1270" cy="1640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109220</xdr:rowOff>
    </xdr:from>
    <xdr:ext cx="534670" cy="243205"/>
    <xdr:sp macro="" textlink="">
      <xdr:nvSpPr>
        <xdr:cNvPr id="608" name="公債費最小値テキスト"/>
        <xdr:cNvSpPr txBox="1"/>
      </xdr:nvSpPr>
      <xdr:spPr>
        <a:xfrm>
          <a:off x="14744700" y="1335659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105410</xdr:rowOff>
    </xdr:from>
    <xdr:to xmlns:xdr="http://schemas.openxmlformats.org/drawingml/2006/spreadsheetDrawing">
      <xdr:col>86</xdr:col>
      <xdr:colOff>25400</xdr:colOff>
      <xdr:row>79</xdr:row>
      <xdr:rowOff>105410</xdr:rowOff>
    </xdr:to>
    <xdr:cxnSp macro="">
      <xdr:nvCxnSpPr>
        <xdr:cNvPr id="609" name="直線コネクタ 608"/>
        <xdr:cNvCxnSpPr/>
      </xdr:nvCxnSpPr>
      <xdr:spPr>
        <a:xfrm>
          <a:off x="14611350" y="13352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88900</xdr:rowOff>
    </xdr:from>
    <xdr:ext cx="598805" cy="242570"/>
    <xdr:sp macro="" textlink="">
      <xdr:nvSpPr>
        <xdr:cNvPr id="610" name="公債費最大値テキスト"/>
        <xdr:cNvSpPr txBox="1"/>
      </xdr:nvSpPr>
      <xdr:spPr>
        <a:xfrm>
          <a:off x="14744700" y="1149223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140970</xdr:rowOff>
    </xdr:from>
    <xdr:to xmlns:xdr="http://schemas.openxmlformats.org/drawingml/2006/spreadsheetDrawing">
      <xdr:col>86</xdr:col>
      <xdr:colOff>25400</xdr:colOff>
      <xdr:row>69</xdr:row>
      <xdr:rowOff>140970</xdr:rowOff>
    </xdr:to>
    <xdr:cxnSp macro="">
      <xdr:nvCxnSpPr>
        <xdr:cNvPr id="611" name="直線コネクタ 610"/>
        <xdr:cNvCxnSpPr/>
      </xdr:nvCxnSpPr>
      <xdr:spPr>
        <a:xfrm>
          <a:off x="14611350" y="11711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154940</xdr:rowOff>
    </xdr:from>
    <xdr:to xmlns:xdr="http://schemas.openxmlformats.org/drawingml/2006/spreadsheetDrawing">
      <xdr:col>85</xdr:col>
      <xdr:colOff>127000</xdr:colOff>
      <xdr:row>75</xdr:row>
      <xdr:rowOff>109220</xdr:rowOff>
    </xdr:to>
    <xdr:cxnSp macro="">
      <xdr:nvCxnSpPr>
        <xdr:cNvPr id="612" name="直線コネクタ 611"/>
        <xdr:cNvCxnSpPr/>
      </xdr:nvCxnSpPr>
      <xdr:spPr>
        <a:xfrm flipV="1">
          <a:off x="13938250" y="12564110"/>
          <a:ext cx="762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86360</xdr:rowOff>
    </xdr:from>
    <xdr:ext cx="534670" cy="243205"/>
    <xdr:sp macro="" textlink="">
      <xdr:nvSpPr>
        <xdr:cNvPr id="613" name="公債費平均値テキスト"/>
        <xdr:cNvSpPr txBox="1"/>
      </xdr:nvSpPr>
      <xdr:spPr>
        <a:xfrm>
          <a:off x="14744700" y="12830810"/>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107315</xdr:rowOff>
    </xdr:from>
    <xdr:to xmlns:xdr="http://schemas.openxmlformats.org/drawingml/2006/spreadsheetDrawing">
      <xdr:col>85</xdr:col>
      <xdr:colOff>171450</xdr:colOff>
      <xdr:row>77</xdr:row>
      <xdr:rowOff>39370</xdr:rowOff>
    </xdr:to>
    <xdr:sp macro="" textlink="">
      <xdr:nvSpPr>
        <xdr:cNvPr id="614" name="フローチャート: 判断 613"/>
        <xdr:cNvSpPr/>
      </xdr:nvSpPr>
      <xdr:spPr>
        <a:xfrm>
          <a:off x="14649450" y="128517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42545</xdr:rowOff>
    </xdr:from>
    <xdr:to xmlns:xdr="http://schemas.openxmlformats.org/drawingml/2006/spreadsheetDrawing">
      <xdr:col>81</xdr:col>
      <xdr:colOff>50800</xdr:colOff>
      <xdr:row>75</xdr:row>
      <xdr:rowOff>109220</xdr:rowOff>
    </xdr:to>
    <xdr:cxnSp macro="">
      <xdr:nvCxnSpPr>
        <xdr:cNvPr id="615" name="直線コネクタ 614"/>
        <xdr:cNvCxnSpPr/>
      </xdr:nvCxnSpPr>
      <xdr:spPr>
        <a:xfrm>
          <a:off x="13144500" y="12619355"/>
          <a:ext cx="7937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99060</xdr:rowOff>
    </xdr:from>
    <xdr:to xmlns:xdr="http://schemas.openxmlformats.org/drawingml/2006/spreadsheetDrawing">
      <xdr:col>81</xdr:col>
      <xdr:colOff>101600</xdr:colOff>
      <xdr:row>77</xdr:row>
      <xdr:rowOff>31115</xdr:rowOff>
    </xdr:to>
    <xdr:sp macro="" textlink="">
      <xdr:nvSpPr>
        <xdr:cNvPr id="616" name="フローチャート: 判断 615"/>
        <xdr:cNvSpPr/>
      </xdr:nvSpPr>
      <xdr:spPr>
        <a:xfrm>
          <a:off x="13887450" y="12843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22225</xdr:rowOff>
    </xdr:from>
    <xdr:ext cx="524510" cy="253365"/>
    <xdr:sp macro="" textlink="">
      <xdr:nvSpPr>
        <xdr:cNvPr id="617" name="テキスト ボックス 616"/>
        <xdr:cNvSpPr txBox="1"/>
      </xdr:nvSpPr>
      <xdr:spPr>
        <a:xfrm>
          <a:off x="13709015" y="1293431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75</xdr:row>
      <xdr:rowOff>33020</xdr:rowOff>
    </xdr:from>
    <xdr:to xmlns:xdr="http://schemas.openxmlformats.org/drawingml/2006/spreadsheetDrawing">
      <xdr:col>76</xdr:col>
      <xdr:colOff>114300</xdr:colOff>
      <xdr:row>75</xdr:row>
      <xdr:rowOff>42545</xdr:rowOff>
    </xdr:to>
    <xdr:cxnSp macro="">
      <xdr:nvCxnSpPr>
        <xdr:cNvPr id="618" name="直線コネクタ 617"/>
        <xdr:cNvCxnSpPr/>
      </xdr:nvCxnSpPr>
      <xdr:spPr>
        <a:xfrm>
          <a:off x="12344400" y="1260983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134620</xdr:rowOff>
    </xdr:from>
    <xdr:to xmlns:xdr="http://schemas.openxmlformats.org/drawingml/2006/spreadsheetDrawing">
      <xdr:col>76</xdr:col>
      <xdr:colOff>165100</xdr:colOff>
      <xdr:row>77</xdr:row>
      <xdr:rowOff>66675</xdr:rowOff>
    </xdr:to>
    <xdr:sp macro="" textlink="">
      <xdr:nvSpPr>
        <xdr:cNvPr id="619" name="フローチャート: 判断 618"/>
        <xdr:cNvSpPr/>
      </xdr:nvSpPr>
      <xdr:spPr>
        <a:xfrm>
          <a:off x="13093700" y="12879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57785</xdr:rowOff>
    </xdr:from>
    <xdr:ext cx="534670" cy="253365"/>
    <xdr:sp macro="" textlink="">
      <xdr:nvSpPr>
        <xdr:cNvPr id="620" name="テキスト ボックス 619"/>
        <xdr:cNvSpPr txBox="1"/>
      </xdr:nvSpPr>
      <xdr:spPr>
        <a:xfrm>
          <a:off x="12896215" y="129698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149225</xdr:rowOff>
    </xdr:from>
    <xdr:to xmlns:xdr="http://schemas.openxmlformats.org/drawingml/2006/spreadsheetDrawing">
      <xdr:col>71</xdr:col>
      <xdr:colOff>171450</xdr:colOff>
      <xdr:row>75</xdr:row>
      <xdr:rowOff>33020</xdr:rowOff>
    </xdr:to>
    <xdr:cxnSp macro="">
      <xdr:nvCxnSpPr>
        <xdr:cNvPr id="621" name="直線コネクタ 620"/>
        <xdr:cNvCxnSpPr/>
      </xdr:nvCxnSpPr>
      <xdr:spPr>
        <a:xfrm>
          <a:off x="11537950" y="12558395"/>
          <a:ext cx="8064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146685</xdr:rowOff>
    </xdr:from>
    <xdr:to xmlns:xdr="http://schemas.openxmlformats.org/drawingml/2006/spreadsheetDrawing">
      <xdr:col>72</xdr:col>
      <xdr:colOff>38100</xdr:colOff>
      <xdr:row>77</xdr:row>
      <xdr:rowOff>78105</xdr:rowOff>
    </xdr:to>
    <xdr:sp macro="" textlink="">
      <xdr:nvSpPr>
        <xdr:cNvPr id="622" name="フローチャート: 判断 621"/>
        <xdr:cNvSpPr/>
      </xdr:nvSpPr>
      <xdr:spPr>
        <a:xfrm>
          <a:off x="12299950" y="128911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69850</xdr:rowOff>
    </xdr:from>
    <xdr:ext cx="524510" cy="243205"/>
    <xdr:sp macro="" textlink="">
      <xdr:nvSpPr>
        <xdr:cNvPr id="623" name="テキスト ボックス 622"/>
        <xdr:cNvSpPr txBox="1"/>
      </xdr:nvSpPr>
      <xdr:spPr>
        <a:xfrm>
          <a:off x="12102465" y="1298194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161925</xdr:rowOff>
    </xdr:from>
    <xdr:to xmlns:xdr="http://schemas.openxmlformats.org/drawingml/2006/spreadsheetDrawing">
      <xdr:col>67</xdr:col>
      <xdr:colOff>101600</xdr:colOff>
      <xdr:row>76</xdr:row>
      <xdr:rowOff>93345</xdr:rowOff>
    </xdr:to>
    <xdr:sp macro="" textlink="">
      <xdr:nvSpPr>
        <xdr:cNvPr id="624" name="フローチャート: 判断 623"/>
        <xdr:cNvSpPr/>
      </xdr:nvSpPr>
      <xdr:spPr>
        <a:xfrm>
          <a:off x="11487150" y="12738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84455</xdr:rowOff>
    </xdr:from>
    <xdr:ext cx="524510" cy="243205"/>
    <xdr:sp macro="" textlink="">
      <xdr:nvSpPr>
        <xdr:cNvPr id="625" name="テキスト ボックス 624"/>
        <xdr:cNvSpPr txBox="1"/>
      </xdr:nvSpPr>
      <xdr:spPr>
        <a:xfrm>
          <a:off x="11308715" y="1282890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26" name="テキスト ボックス 62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1840" cy="253365"/>
    <xdr:sp macro="" textlink="">
      <xdr:nvSpPr>
        <xdr:cNvPr id="627" name="テキスト ボックス 626"/>
        <xdr:cNvSpPr txBox="1"/>
      </xdr:nvSpPr>
      <xdr:spPr>
        <a:xfrm>
          <a:off x="13766800" y="136607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28" name="テキスト ボックス 62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29" name="テキスト ボックス 62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1840" cy="253365"/>
    <xdr:sp macro="" textlink="">
      <xdr:nvSpPr>
        <xdr:cNvPr id="630" name="テキスト ボックス 629"/>
        <xdr:cNvSpPr txBox="1"/>
      </xdr:nvSpPr>
      <xdr:spPr>
        <a:xfrm>
          <a:off x="11366500" y="136607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106045</xdr:rowOff>
    </xdr:from>
    <xdr:to xmlns:xdr="http://schemas.openxmlformats.org/drawingml/2006/spreadsheetDrawing">
      <xdr:col>85</xdr:col>
      <xdr:colOff>171450</xdr:colOff>
      <xdr:row>75</xdr:row>
      <xdr:rowOff>37465</xdr:rowOff>
    </xdr:to>
    <xdr:sp macro="" textlink="">
      <xdr:nvSpPr>
        <xdr:cNvPr id="631" name="楕円 630"/>
        <xdr:cNvSpPr/>
      </xdr:nvSpPr>
      <xdr:spPr>
        <a:xfrm>
          <a:off x="14649450" y="125152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73</xdr:row>
      <xdr:rowOff>128270</xdr:rowOff>
    </xdr:from>
    <xdr:ext cx="534670" cy="243205"/>
    <xdr:sp macro="" textlink="">
      <xdr:nvSpPr>
        <xdr:cNvPr id="632" name="公債費該当値テキスト"/>
        <xdr:cNvSpPr txBox="1"/>
      </xdr:nvSpPr>
      <xdr:spPr>
        <a:xfrm>
          <a:off x="14744700" y="1236980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59690</xdr:rowOff>
    </xdr:from>
    <xdr:to xmlns:xdr="http://schemas.openxmlformats.org/drawingml/2006/spreadsheetDrawing">
      <xdr:col>81</xdr:col>
      <xdr:colOff>101600</xdr:colOff>
      <xdr:row>75</xdr:row>
      <xdr:rowOff>159385</xdr:rowOff>
    </xdr:to>
    <xdr:sp macro="" textlink="">
      <xdr:nvSpPr>
        <xdr:cNvPr id="633" name="楕円 632"/>
        <xdr:cNvSpPr/>
      </xdr:nvSpPr>
      <xdr:spPr>
        <a:xfrm>
          <a:off x="13887450" y="12636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6985</xdr:rowOff>
    </xdr:from>
    <xdr:ext cx="524510" cy="253365"/>
    <xdr:sp macro="" textlink="">
      <xdr:nvSpPr>
        <xdr:cNvPr id="634" name="テキスト ボックス 633"/>
        <xdr:cNvSpPr txBox="1"/>
      </xdr:nvSpPr>
      <xdr:spPr>
        <a:xfrm>
          <a:off x="13709015" y="1241615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161290</xdr:rowOff>
    </xdr:from>
    <xdr:to xmlns:xdr="http://schemas.openxmlformats.org/drawingml/2006/spreadsheetDrawing">
      <xdr:col>76</xdr:col>
      <xdr:colOff>165100</xdr:colOff>
      <xdr:row>75</xdr:row>
      <xdr:rowOff>92710</xdr:rowOff>
    </xdr:to>
    <xdr:sp macro="" textlink="">
      <xdr:nvSpPr>
        <xdr:cNvPr id="635" name="楕円 634"/>
        <xdr:cNvSpPr/>
      </xdr:nvSpPr>
      <xdr:spPr>
        <a:xfrm>
          <a:off x="13093700" y="12570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108585</xdr:rowOff>
    </xdr:from>
    <xdr:ext cx="534670" cy="243205"/>
    <xdr:sp macro="" textlink="">
      <xdr:nvSpPr>
        <xdr:cNvPr id="636" name="テキスト ボックス 635"/>
        <xdr:cNvSpPr txBox="1"/>
      </xdr:nvSpPr>
      <xdr:spPr>
        <a:xfrm>
          <a:off x="12896215" y="1235011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151130</xdr:rowOff>
    </xdr:from>
    <xdr:to xmlns:xdr="http://schemas.openxmlformats.org/drawingml/2006/spreadsheetDrawing">
      <xdr:col>72</xdr:col>
      <xdr:colOff>38100</xdr:colOff>
      <xdr:row>75</xdr:row>
      <xdr:rowOff>82550</xdr:rowOff>
    </xdr:to>
    <xdr:sp macro="" textlink="">
      <xdr:nvSpPr>
        <xdr:cNvPr id="637" name="楕円 636"/>
        <xdr:cNvSpPr/>
      </xdr:nvSpPr>
      <xdr:spPr>
        <a:xfrm>
          <a:off x="12299950" y="125603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98425</xdr:rowOff>
    </xdr:from>
    <xdr:ext cx="524510" cy="253365"/>
    <xdr:sp macro="" textlink="">
      <xdr:nvSpPr>
        <xdr:cNvPr id="638" name="テキスト ボックス 637"/>
        <xdr:cNvSpPr txBox="1"/>
      </xdr:nvSpPr>
      <xdr:spPr>
        <a:xfrm>
          <a:off x="12102465" y="1233995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99060</xdr:rowOff>
    </xdr:from>
    <xdr:to xmlns:xdr="http://schemas.openxmlformats.org/drawingml/2006/spreadsheetDrawing">
      <xdr:col>67</xdr:col>
      <xdr:colOff>101600</xdr:colOff>
      <xdr:row>75</xdr:row>
      <xdr:rowOff>31115</xdr:rowOff>
    </xdr:to>
    <xdr:sp macro="" textlink="">
      <xdr:nvSpPr>
        <xdr:cNvPr id="639" name="楕円 638"/>
        <xdr:cNvSpPr/>
      </xdr:nvSpPr>
      <xdr:spPr>
        <a:xfrm>
          <a:off x="11487150" y="125082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47625</xdr:rowOff>
    </xdr:from>
    <xdr:ext cx="524510" cy="243205"/>
    <xdr:sp macro="" textlink="">
      <xdr:nvSpPr>
        <xdr:cNvPr id="640" name="テキスト ボックス 639"/>
        <xdr:cNvSpPr txBox="1"/>
      </xdr:nvSpPr>
      <xdr:spPr>
        <a:xfrm>
          <a:off x="11308715" y="1228915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41" name="正方形/長方形 64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42" name="正方形/長方形 64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43" name="正方形/長方形 64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44" name="正方形/長方形 64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45" name="正方形/長方形 64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46" name="正方形/長方形 64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47" name="正方形/長方形 64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48" name="正方形/長方形 64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49" name="テキスト ボックス 64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50" name="直線コネクタ 64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51" name="直線コネクタ 65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8760" cy="259080"/>
    <xdr:sp macro="" textlink="">
      <xdr:nvSpPr>
        <xdr:cNvPr id="652" name="テキスト ボックス 651"/>
        <xdr:cNvSpPr txBox="1"/>
      </xdr:nvSpPr>
      <xdr:spPr>
        <a:xfrm>
          <a:off x="10977880" y="165328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53" name="直線コネクタ 65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54" name="テキスト ボックス 653"/>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55" name="直線コネクタ 65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48920"/>
    <xdr:sp macro="" textlink="">
      <xdr:nvSpPr>
        <xdr:cNvPr id="656" name="テキスト ボックス 655"/>
        <xdr:cNvSpPr txBox="1"/>
      </xdr:nvSpPr>
      <xdr:spPr>
        <a:xfrm>
          <a:off x="1066927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57" name="直線コネクタ 65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58" name="テキスト ボックス 657"/>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59" name="直線コネクタ 65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60" name="テキスト ボックス 659"/>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61" name="直線コネクタ 66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3205"/>
    <xdr:sp macro="" textlink="">
      <xdr:nvSpPr>
        <xdr:cNvPr id="662" name="テキスト ボックス 661"/>
        <xdr:cNvSpPr txBox="1"/>
      </xdr:nvSpPr>
      <xdr:spPr>
        <a:xfrm>
          <a:off x="10669270" y="146418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50800</xdr:rowOff>
    </xdr:from>
    <xdr:to xmlns:xdr="http://schemas.openxmlformats.org/drawingml/2006/spreadsheetDrawing">
      <xdr:col>85</xdr:col>
      <xdr:colOff>126365</xdr:colOff>
      <xdr:row>99</xdr:row>
      <xdr:rowOff>40640</xdr:rowOff>
    </xdr:to>
    <xdr:cxnSp macro="">
      <xdr:nvCxnSpPr>
        <xdr:cNvPr id="664" name="直線コネクタ 663"/>
        <xdr:cNvCxnSpPr/>
      </xdr:nvCxnSpPr>
      <xdr:spPr>
        <a:xfrm flipV="1">
          <a:off x="14698345" y="15142210"/>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43815</xdr:rowOff>
    </xdr:from>
    <xdr:ext cx="469900" cy="248920"/>
    <xdr:sp macro="" textlink="">
      <xdr:nvSpPr>
        <xdr:cNvPr id="665" name="積立金最小値テキスト"/>
        <xdr:cNvSpPr txBox="1"/>
      </xdr:nvSpPr>
      <xdr:spPr>
        <a:xfrm>
          <a:off x="14744700" y="166744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40640</xdr:rowOff>
    </xdr:from>
    <xdr:to xmlns:xdr="http://schemas.openxmlformats.org/drawingml/2006/spreadsheetDrawing">
      <xdr:col>86</xdr:col>
      <xdr:colOff>25400</xdr:colOff>
      <xdr:row>99</xdr:row>
      <xdr:rowOff>40640</xdr:rowOff>
    </xdr:to>
    <xdr:cxnSp macro="">
      <xdr:nvCxnSpPr>
        <xdr:cNvPr id="666" name="直線コネクタ 665"/>
        <xdr:cNvCxnSpPr/>
      </xdr:nvCxnSpPr>
      <xdr:spPr>
        <a:xfrm>
          <a:off x="14611350" y="16671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166370</xdr:rowOff>
    </xdr:from>
    <xdr:ext cx="598805" cy="253365"/>
    <xdr:sp macro="" textlink="">
      <xdr:nvSpPr>
        <xdr:cNvPr id="667" name="積立金最大値テキスト"/>
        <xdr:cNvSpPr txBox="1"/>
      </xdr:nvSpPr>
      <xdr:spPr>
        <a:xfrm>
          <a:off x="14744700" y="149225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50800</xdr:rowOff>
    </xdr:from>
    <xdr:to xmlns:xdr="http://schemas.openxmlformats.org/drawingml/2006/spreadsheetDrawing">
      <xdr:col>86</xdr:col>
      <xdr:colOff>25400</xdr:colOff>
      <xdr:row>90</xdr:row>
      <xdr:rowOff>50800</xdr:rowOff>
    </xdr:to>
    <xdr:cxnSp macro="">
      <xdr:nvCxnSpPr>
        <xdr:cNvPr id="668" name="直線コネクタ 667"/>
        <xdr:cNvCxnSpPr/>
      </xdr:nvCxnSpPr>
      <xdr:spPr>
        <a:xfrm>
          <a:off x="14611350" y="15142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128270</xdr:rowOff>
    </xdr:from>
    <xdr:to xmlns:xdr="http://schemas.openxmlformats.org/drawingml/2006/spreadsheetDrawing">
      <xdr:col>85</xdr:col>
      <xdr:colOff>127000</xdr:colOff>
      <xdr:row>98</xdr:row>
      <xdr:rowOff>146050</xdr:rowOff>
    </xdr:to>
    <xdr:cxnSp macro="">
      <xdr:nvCxnSpPr>
        <xdr:cNvPr id="669" name="直線コネクタ 668"/>
        <xdr:cNvCxnSpPr/>
      </xdr:nvCxnSpPr>
      <xdr:spPr>
        <a:xfrm>
          <a:off x="13938250" y="16587470"/>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64135</xdr:rowOff>
    </xdr:from>
    <xdr:ext cx="534670" cy="250825"/>
    <xdr:sp macro="" textlink="">
      <xdr:nvSpPr>
        <xdr:cNvPr id="670" name="積立金平均値テキスト"/>
        <xdr:cNvSpPr txBox="1"/>
      </xdr:nvSpPr>
      <xdr:spPr>
        <a:xfrm>
          <a:off x="14744700" y="163518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41275</xdr:rowOff>
    </xdr:from>
    <xdr:to xmlns:xdr="http://schemas.openxmlformats.org/drawingml/2006/spreadsheetDrawing">
      <xdr:col>85</xdr:col>
      <xdr:colOff>171450</xdr:colOff>
      <xdr:row>98</xdr:row>
      <xdr:rowOff>143510</xdr:rowOff>
    </xdr:to>
    <xdr:sp macro="" textlink="">
      <xdr:nvSpPr>
        <xdr:cNvPr id="671" name="フローチャート: 判断 670"/>
        <xdr:cNvSpPr/>
      </xdr:nvSpPr>
      <xdr:spPr>
        <a:xfrm>
          <a:off x="14649450" y="1650047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68580</xdr:rowOff>
    </xdr:from>
    <xdr:to xmlns:xdr="http://schemas.openxmlformats.org/drawingml/2006/spreadsheetDrawing">
      <xdr:col>81</xdr:col>
      <xdr:colOff>50800</xdr:colOff>
      <xdr:row>98</xdr:row>
      <xdr:rowOff>128270</xdr:rowOff>
    </xdr:to>
    <xdr:cxnSp macro="">
      <xdr:nvCxnSpPr>
        <xdr:cNvPr id="672" name="直線コネクタ 671"/>
        <xdr:cNvCxnSpPr/>
      </xdr:nvCxnSpPr>
      <xdr:spPr>
        <a:xfrm>
          <a:off x="13144500" y="16527780"/>
          <a:ext cx="7937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55245</xdr:rowOff>
    </xdr:from>
    <xdr:to xmlns:xdr="http://schemas.openxmlformats.org/drawingml/2006/spreadsheetDrawing">
      <xdr:col>81</xdr:col>
      <xdr:colOff>101600</xdr:colOff>
      <xdr:row>98</xdr:row>
      <xdr:rowOff>156845</xdr:rowOff>
    </xdr:to>
    <xdr:sp macro="" textlink="">
      <xdr:nvSpPr>
        <xdr:cNvPr id="673" name="フローチャート: 判断 672"/>
        <xdr:cNvSpPr/>
      </xdr:nvSpPr>
      <xdr:spPr>
        <a:xfrm>
          <a:off x="1388745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xdr:rowOff>
    </xdr:from>
    <xdr:ext cx="524510" cy="259080"/>
    <xdr:sp macro="" textlink="">
      <xdr:nvSpPr>
        <xdr:cNvPr id="674" name="テキスト ボックス 673"/>
        <xdr:cNvSpPr txBox="1"/>
      </xdr:nvSpPr>
      <xdr:spPr>
        <a:xfrm>
          <a:off x="13709015" y="162896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68580</xdr:rowOff>
    </xdr:from>
    <xdr:to xmlns:xdr="http://schemas.openxmlformats.org/drawingml/2006/spreadsheetDrawing">
      <xdr:col>76</xdr:col>
      <xdr:colOff>114300</xdr:colOff>
      <xdr:row>98</xdr:row>
      <xdr:rowOff>137795</xdr:rowOff>
    </xdr:to>
    <xdr:cxnSp macro="">
      <xdr:nvCxnSpPr>
        <xdr:cNvPr id="675" name="直線コネクタ 674"/>
        <xdr:cNvCxnSpPr/>
      </xdr:nvCxnSpPr>
      <xdr:spPr>
        <a:xfrm flipV="1">
          <a:off x="12344400" y="16527780"/>
          <a:ext cx="8001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40640</xdr:rowOff>
    </xdr:from>
    <xdr:to xmlns:xdr="http://schemas.openxmlformats.org/drawingml/2006/spreadsheetDrawing">
      <xdr:col>76</xdr:col>
      <xdr:colOff>165100</xdr:colOff>
      <xdr:row>98</xdr:row>
      <xdr:rowOff>142240</xdr:rowOff>
    </xdr:to>
    <xdr:sp macro="" textlink="">
      <xdr:nvSpPr>
        <xdr:cNvPr id="676" name="フローチャート: 判断 675"/>
        <xdr:cNvSpPr/>
      </xdr:nvSpPr>
      <xdr:spPr>
        <a:xfrm>
          <a:off x="1309370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133350</xdr:rowOff>
    </xdr:from>
    <xdr:ext cx="534670" cy="250190"/>
    <xdr:sp macro="" textlink="">
      <xdr:nvSpPr>
        <xdr:cNvPr id="677" name="テキスト ボックス 676"/>
        <xdr:cNvSpPr txBox="1"/>
      </xdr:nvSpPr>
      <xdr:spPr>
        <a:xfrm>
          <a:off x="12896215" y="165925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137795</xdr:rowOff>
    </xdr:from>
    <xdr:to xmlns:xdr="http://schemas.openxmlformats.org/drawingml/2006/spreadsheetDrawing">
      <xdr:col>71</xdr:col>
      <xdr:colOff>171450</xdr:colOff>
      <xdr:row>98</xdr:row>
      <xdr:rowOff>169545</xdr:rowOff>
    </xdr:to>
    <xdr:cxnSp macro="">
      <xdr:nvCxnSpPr>
        <xdr:cNvPr id="678" name="直線コネクタ 677"/>
        <xdr:cNvCxnSpPr/>
      </xdr:nvCxnSpPr>
      <xdr:spPr>
        <a:xfrm flipV="1">
          <a:off x="11537950" y="16596995"/>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26670</xdr:rowOff>
    </xdr:from>
    <xdr:to xmlns:xdr="http://schemas.openxmlformats.org/drawingml/2006/spreadsheetDrawing">
      <xdr:col>72</xdr:col>
      <xdr:colOff>38100</xdr:colOff>
      <xdr:row>98</xdr:row>
      <xdr:rowOff>128270</xdr:rowOff>
    </xdr:to>
    <xdr:sp macro="" textlink="">
      <xdr:nvSpPr>
        <xdr:cNvPr id="679" name="フローチャート: 判断 678"/>
        <xdr:cNvSpPr/>
      </xdr:nvSpPr>
      <xdr:spPr>
        <a:xfrm>
          <a:off x="12299950" y="16485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144780</xdr:rowOff>
    </xdr:from>
    <xdr:ext cx="524510" cy="250190"/>
    <xdr:sp macro="" textlink="">
      <xdr:nvSpPr>
        <xdr:cNvPr id="680" name="テキスト ボックス 679"/>
        <xdr:cNvSpPr txBox="1"/>
      </xdr:nvSpPr>
      <xdr:spPr>
        <a:xfrm>
          <a:off x="12102465" y="1626108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44450</xdr:rowOff>
    </xdr:from>
    <xdr:to xmlns:xdr="http://schemas.openxmlformats.org/drawingml/2006/spreadsheetDrawing">
      <xdr:col>67</xdr:col>
      <xdr:colOff>101600</xdr:colOff>
      <xdr:row>98</xdr:row>
      <xdr:rowOff>146050</xdr:rowOff>
    </xdr:to>
    <xdr:sp macro="" textlink="">
      <xdr:nvSpPr>
        <xdr:cNvPr id="681" name="フローチャート: 判断 680"/>
        <xdr:cNvSpPr/>
      </xdr:nvSpPr>
      <xdr:spPr>
        <a:xfrm>
          <a:off x="11487150" y="1650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162560</xdr:rowOff>
    </xdr:from>
    <xdr:ext cx="524510" cy="259080"/>
    <xdr:sp macro="" textlink="">
      <xdr:nvSpPr>
        <xdr:cNvPr id="682" name="テキスト ボックス 681"/>
        <xdr:cNvSpPr txBox="1"/>
      </xdr:nvSpPr>
      <xdr:spPr>
        <a:xfrm>
          <a:off x="11308715" y="162788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3" name="テキスト ボックス 68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1840" cy="259080"/>
    <xdr:sp macro="" textlink="">
      <xdr:nvSpPr>
        <xdr:cNvPr id="684" name="テキスト ボックス 683"/>
        <xdr:cNvSpPr txBox="1"/>
      </xdr:nvSpPr>
      <xdr:spPr>
        <a:xfrm>
          <a:off x="13766800" y="17053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5" name="テキスト ボックス 68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86" name="テキスト ボックス 68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1840" cy="259080"/>
    <xdr:sp macro="" textlink="">
      <xdr:nvSpPr>
        <xdr:cNvPr id="687" name="テキスト ボックス 686"/>
        <xdr:cNvSpPr txBox="1"/>
      </xdr:nvSpPr>
      <xdr:spPr>
        <a:xfrm>
          <a:off x="11366500" y="17053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95250</xdr:rowOff>
    </xdr:from>
    <xdr:to xmlns:xdr="http://schemas.openxmlformats.org/drawingml/2006/spreadsheetDrawing">
      <xdr:col>85</xdr:col>
      <xdr:colOff>171450</xdr:colOff>
      <xdr:row>99</xdr:row>
      <xdr:rowOff>25400</xdr:rowOff>
    </xdr:to>
    <xdr:sp macro="" textlink="">
      <xdr:nvSpPr>
        <xdr:cNvPr id="688" name="楕円 687"/>
        <xdr:cNvSpPr/>
      </xdr:nvSpPr>
      <xdr:spPr>
        <a:xfrm>
          <a:off x="14649450" y="165544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98</xdr:row>
      <xdr:rowOff>19685</xdr:rowOff>
    </xdr:from>
    <xdr:ext cx="534670" cy="249555"/>
    <xdr:sp macro="" textlink="">
      <xdr:nvSpPr>
        <xdr:cNvPr id="689" name="積立金該当値テキスト"/>
        <xdr:cNvSpPr txBox="1"/>
      </xdr:nvSpPr>
      <xdr:spPr>
        <a:xfrm>
          <a:off x="14744700" y="164788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77470</xdr:rowOff>
    </xdr:from>
    <xdr:to xmlns:xdr="http://schemas.openxmlformats.org/drawingml/2006/spreadsheetDrawing">
      <xdr:col>81</xdr:col>
      <xdr:colOff>101600</xdr:colOff>
      <xdr:row>99</xdr:row>
      <xdr:rowOff>7620</xdr:rowOff>
    </xdr:to>
    <xdr:sp macro="" textlink="">
      <xdr:nvSpPr>
        <xdr:cNvPr id="690" name="楕円 689"/>
        <xdr:cNvSpPr/>
      </xdr:nvSpPr>
      <xdr:spPr>
        <a:xfrm>
          <a:off x="1388745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170180</xdr:rowOff>
    </xdr:from>
    <xdr:ext cx="524510" cy="259080"/>
    <xdr:sp macro="" textlink="">
      <xdr:nvSpPr>
        <xdr:cNvPr id="691" name="テキスト ボックス 690"/>
        <xdr:cNvSpPr txBox="1"/>
      </xdr:nvSpPr>
      <xdr:spPr>
        <a:xfrm>
          <a:off x="13709015" y="166293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17780</xdr:rowOff>
    </xdr:from>
    <xdr:to xmlns:xdr="http://schemas.openxmlformats.org/drawingml/2006/spreadsheetDrawing">
      <xdr:col>76</xdr:col>
      <xdr:colOff>165100</xdr:colOff>
      <xdr:row>98</xdr:row>
      <xdr:rowOff>119380</xdr:rowOff>
    </xdr:to>
    <xdr:sp macro="" textlink="">
      <xdr:nvSpPr>
        <xdr:cNvPr id="692" name="楕円 691"/>
        <xdr:cNvSpPr/>
      </xdr:nvSpPr>
      <xdr:spPr>
        <a:xfrm>
          <a:off x="1309370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135890</xdr:rowOff>
    </xdr:from>
    <xdr:ext cx="534670" cy="259080"/>
    <xdr:sp macro="" textlink="">
      <xdr:nvSpPr>
        <xdr:cNvPr id="693" name="テキスト ボックス 692"/>
        <xdr:cNvSpPr txBox="1"/>
      </xdr:nvSpPr>
      <xdr:spPr>
        <a:xfrm>
          <a:off x="12896215" y="1625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86995</xdr:rowOff>
    </xdr:from>
    <xdr:to xmlns:xdr="http://schemas.openxmlformats.org/drawingml/2006/spreadsheetDrawing">
      <xdr:col>72</xdr:col>
      <xdr:colOff>38100</xdr:colOff>
      <xdr:row>99</xdr:row>
      <xdr:rowOff>17780</xdr:rowOff>
    </xdr:to>
    <xdr:sp macro="" textlink="">
      <xdr:nvSpPr>
        <xdr:cNvPr id="694" name="楕円 693"/>
        <xdr:cNvSpPr/>
      </xdr:nvSpPr>
      <xdr:spPr>
        <a:xfrm>
          <a:off x="12299950" y="165461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8255</xdr:rowOff>
    </xdr:from>
    <xdr:ext cx="524510" cy="249555"/>
    <xdr:sp macro="" textlink="">
      <xdr:nvSpPr>
        <xdr:cNvPr id="695" name="テキスト ボックス 694"/>
        <xdr:cNvSpPr txBox="1"/>
      </xdr:nvSpPr>
      <xdr:spPr>
        <a:xfrm>
          <a:off x="12102465" y="1663890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118745</xdr:rowOff>
    </xdr:from>
    <xdr:to xmlns:xdr="http://schemas.openxmlformats.org/drawingml/2006/spreadsheetDrawing">
      <xdr:col>67</xdr:col>
      <xdr:colOff>101600</xdr:colOff>
      <xdr:row>99</xdr:row>
      <xdr:rowOff>48895</xdr:rowOff>
    </xdr:to>
    <xdr:sp macro="" textlink="">
      <xdr:nvSpPr>
        <xdr:cNvPr id="696" name="楕円 695"/>
        <xdr:cNvSpPr/>
      </xdr:nvSpPr>
      <xdr:spPr>
        <a:xfrm>
          <a:off x="1148715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40640</xdr:rowOff>
    </xdr:from>
    <xdr:ext cx="524510" cy="251460"/>
    <xdr:sp macro="" textlink="">
      <xdr:nvSpPr>
        <xdr:cNvPr id="697" name="テキスト ボックス 696"/>
        <xdr:cNvSpPr txBox="1"/>
      </xdr:nvSpPr>
      <xdr:spPr>
        <a:xfrm>
          <a:off x="11308715" y="1667129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698" name="正方形/長方形 69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699" name="正方形/長方形 69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00" name="正方形/長方形 69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01" name="正方形/長方形 70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02" name="正方形/長方形 70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03" name="正方形/長方形 70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04" name="正方形/長方形 70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05" name="正方形/長方形 70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39725" cy="220345"/>
    <xdr:sp macro="" textlink="">
      <xdr:nvSpPr>
        <xdr:cNvPr id="706" name="テキスト ボックス 705"/>
        <xdr:cNvSpPr txBox="1"/>
      </xdr:nvSpPr>
      <xdr:spPr>
        <a:xfrm>
          <a:off x="16440150" y="45358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07" name="直線コネクタ 70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08" name="直線コネクタ 707"/>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38760" cy="243205"/>
    <xdr:sp macro="" textlink="">
      <xdr:nvSpPr>
        <xdr:cNvPr id="709" name="テキスト ボックス 708"/>
        <xdr:cNvSpPr txBox="1"/>
      </xdr:nvSpPr>
      <xdr:spPr>
        <a:xfrm>
          <a:off x="16248380" y="64465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10" name="直線コネクタ 709"/>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34925</xdr:rowOff>
    </xdr:from>
    <xdr:ext cx="531495" cy="243205"/>
    <xdr:sp macro="" textlink="">
      <xdr:nvSpPr>
        <xdr:cNvPr id="711" name="テキスト ボックス 710"/>
        <xdr:cNvSpPr txBox="1"/>
      </xdr:nvSpPr>
      <xdr:spPr>
        <a:xfrm>
          <a:off x="15984855" y="60737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12" name="直線コネクタ 711"/>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1495" cy="243205"/>
    <xdr:sp macro="" textlink="">
      <xdr:nvSpPr>
        <xdr:cNvPr id="713" name="テキスト ボックス 712"/>
        <xdr:cNvSpPr txBox="1"/>
      </xdr:nvSpPr>
      <xdr:spPr>
        <a:xfrm>
          <a:off x="15984855" y="57010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14" name="直線コネクタ 713"/>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128270</xdr:rowOff>
    </xdr:from>
    <xdr:ext cx="531495" cy="243205"/>
    <xdr:sp macro="" textlink="">
      <xdr:nvSpPr>
        <xdr:cNvPr id="715" name="テキスト ボックス 714"/>
        <xdr:cNvSpPr txBox="1"/>
      </xdr:nvSpPr>
      <xdr:spPr>
        <a:xfrm>
          <a:off x="15984855" y="53289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16" name="直線コネクタ 715"/>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1495" cy="243205"/>
    <xdr:sp macro="" textlink="">
      <xdr:nvSpPr>
        <xdr:cNvPr id="717" name="テキスト ボックス 716"/>
        <xdr:cNvSpPr txBox="1"/>
      </xdr:nvSpPr>
      <xdr:spPr>
        <a:xfrm>
          <a:off x="15984855" y="49561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18" name="直線コネクタ 71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3205"/>
    <xdr:sp macro="" textlink="">
      <xdr:nvSpPr>
        <xdr:cNvPr id="719" name="テキスト ボックス 718"/>
        <xdr:cNvSpPr txBox="1"/>
      </xdr:nvSpPr>
      <xdr:spPr>
        <a:xfrm>
          <a:off x="15984855" y="45834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0"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125730</xdr:rowOff>
    </xdr:from>
    <xdr:to xmlns:xdr="http://schemas.openxmlformats.org/drawingml/2006/spreadsheetDrawing">
      <xdr:col>116</xdr:col>
      <xdr:colOff>62865</xdr:colOff>
      <xdr:row>39</xdr:row>
      <xdr:rowOff>43180</xdr:rowOff>
    </xdr:to>
    <xdr:cxnSp macro="">
      <xdr:nvCxnSpPr>
        <xdr:cNvPr id="721" name="直線コネクタ 720"/>
        <xdr:cNvCxnSpPr/>
      </xdr:nvCxnSpPr>
      <xdr:spPr>
        <a:xfrm flipV="1">
          <a:off x="19949795" y="5158740"/>
          <a:ext cx="127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43205"/>
    <xdr:sp macro="" textlink="">
      <xdr:nvSpPr>
        <xdr:cNvPr id="722" name="投資及び出資金最小値テキスト"/>
        <xdr:cNvSpPr txBox="1"/>
      </xdr:nvSpPr>
      <xdr:spPr>
        <a:xfrm>
          <a:off x="20002500" y="658939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23" name="直線コネクタ 722"/>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73025</xdr:rowOff>
    </xdr:from>
    <xdr:ext cx="534670" cy="253365"/>
    <xdr:sp macro="" textlink="">
      <xdr:nvSpPr>
        <xdr:cNvPr id="724" name="投資及び出資金最大値テキスト"/>
        <xdr:cNvSpPr txBox="1"/>
      </xdr:nvSpPr>
      <xdr:spPr>
        <a:xfrm>
          <a:off x="20002500" y="49383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125730</xdr:rowOff>
    </xdr:from>
    <xdr:to xmlns:xdr="http://schemas.openxmlformats.org/drawingml/2006/spreadsheetDrawing">
      <xdr:col>116</xdr:col>
      <xdr:colOff>152400</xdr:colOff>
      <xdr:row>30</xdr:row>
      <xdr:rowOff>125730</xdr:rowOff>
    </xdr:to>
    <xdr:cxnSp macro="">
      <xdr:nvCxnSpPr>
        <xdr:cNvPr id="725" name="直線コネクタ 724"/>
        <xdr:cNvCxnSpPr/>
      </xdr:nvCxnSpPr>
      <xdr:spPr>
        <a:xfrm>
          <a:off x="19881850" y="5158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53340</xdr:rowOff>
    </xdr:from>
    <xdr:to xmlns:xdr="http://schemas.openxmlformats.org/drawingml/2006/spreadsheetDrawing">
      <xdr:col>116</xdr:col>
      <xdr:colOff>63500</xdr:colOff>
      <xdr:row>38</xdr:row>
      <xdr:rowOff>67945</xdr:rowOff>
    </xdr:to>
    <xdr:cxnSp macro="">
      <xdr:nvCxnSpPr>
        <xdr:cNvPr id="726" name="直線コネクタ 725"/>
        <xdr:cNvCxnSpPr/>
      </xdr:nvCxnSpPr>
      <xdr:spPr>
        <a:xfrm>
          <a:off x="19202400" y="6427470"/>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26035</xdr:rowOff>
    </xdr:from>
    <xdr:ext cx="469900" cy="253365"/>
    <xdr:sp macro="" textlink="">
      <xdr:nvSpPr>
        <xdr:cNvPr id="727" name="投資及び出資金平均値テキスト"/>
        <xdr:cNvSpPr txBox="1"/>
      </xdr:nvSpPr>
      <xdr:spPr>
        <a:xfrm>
          <a:off x="20002500" y="623252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3810</xdr:rowOff>
    </xdr:from>
    <xdr:to xmlns:xdr="http://schemas.openxmlformats.org/drawingml/2006/spreadsheetDrawing">
      <xdr:col>116</xdr:col>
      <xdr:colOff>114300</xdr:colOff>
      <xdr:row>38</xdr:row>
      <xdr:rowOff>103505</xdr:rowOff>
    </xdr:to>
    <xdr:sp macro="" textlink="">
      <xdr:nvSpPr>
        <xdr:cNvPr id="728" name="フローチャート: 判断 727"/>
        <xdr:cNvSpPr/>
      </xdr:nvSpPr>
      <xdr:spPr>
        <a:xfrm>
          <a:off x="19900900" y="6377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40005</xdr:rowOff>
    </xdr:from>
    <xdr:to xmlns:xdr="http://schemas.openxmlformats.org/drawingml/2006/spreadsheetDrawing">
      <xdr:col>111</xdr:col>
      <xdr:colOff>171450</xdr:colOff>
      <xdr:row>38</xdr:row>
      <xdr:rowOff>53340</xdr:rowOff>
    </xdr:to>
    <xdr:cxnSp macro="">
      <xdr:nvCxnSpPr>
        <xdr:cNvPr id="729" name="直線コネクタ 728"/>
        <xdr:cNvCxnSpPr/>
      </xdr:nvCxnSpPr>
      <xdr:spPr>
        <a:xfrm>
          <a:off x="18395950" y="641413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163830</xdr:rowOff>
    </xdr:from>
    <xdr:to xmlns:xdr="http://schemas.openxmlformats.org/drawingml/2006/spreadsheetDrawing">
      <xdr:col>112</xdr:col>
      <xdr:colOff>38100</xdr:colOff>
      <xdr:row>38</xdr:row>
      <xdr:rowOff>95250</xdr:rowOff>
    </xdr:to>
    <xdr:sp macro="" textlink="">
      <xdr:nvSpPr>
        <xdr:cNvPr id="730" name="フローチャート: 判断 729"/>
        <xdr:cNvSpPr/>
      </xdr:nvSpPr>
      <xdr:spPr>
        <a:xfrm>
          <a:off x="19157950" y="63703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111760</xdr:rowOff>
    </xdr:from>
    <xdr:ext cx="469900" cy="253365"/>
    <xdr:sp macro="" textlink="">
      <xdr:nvSpPr>
        <xdr:cNvPr id="731" name="テキスト ボックス 730"/>
        <xdr:cNvSpPr txBox="1"/>
      </xdr:nvSpPr>
      <xdr:spPr>
        <a:xfrm>
          <a:off x="18992850" y="6150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40005</xdr:rowOff>
    </xdr:from>
    <xdr:to xmlns:xdr="http://schemas.openxmlformats.org/drawingml/2006/spreadsheetDrawing">
      <xdr:col>107</xdr:col>
      <xdr:colOff>50800</xdr:colOff>
      <xdr:row>38</xdr:row>
      <xdr:rowOff>80645</xdr:rowOff>
    </xdr:to>
    <xdr:cxnSp macro="">
      <xdr:nvCxnSpPr>
        <xdr:cNvPr id="732" name="直線コネクタ 731"/>
        <xdr:cNvCxnSpPr/>
      </xdr:nvCxnSpPr>
      <xdr:spPr>
        <a:xfrm flipV="1">
          <a:off x="17602200" y="6414135"/>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2540</xdr:rowOff>
    </xdr:from>
    <xdr:to xmlns:xdr="http://schemas.openxmlformats.org/drawingml/2006/spreadsheetDrawing">
      <xdr:col>107</xdr:col>
      <xdr:colOff>101600</xdr:colOff>
      <xdr:row>38</xdr:row>
      <xdr:rowOff>101600</xdr:rowOff>
    </xdr:to>
    <xdr:sp macro="" textlink="">
      <xdr:nvSpPr>
        <xdr:cNvPr id="733" name="フローチャート: 判断 732"/>
        <xdr:cNvSpPr/>
      </xdr:nvSpPr>
      <xdr:spPr>
        <a:xfrm>
          <a:off x="18345150" y="6376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93345</xdr:rowOff>
    </xdr:from>
    <xdr:ext cx="469900" cy="253365"/>
    <xdr:sp macro="" textlink="">
      <xdr:nvSpPr>
        <xdr:cNvPr id="734" name="テキスト ボックス 733"/>
        <xdr:cNvSpPr txBox="1"/>
      </xdr:nvSpPr>
      <xdr:spPr>
        <a:xfrm>
          <a:off x="18180050" y="6467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80645</xdr:rowOff>
    </xdr:from>
    <xdr:to xmlns:xdr="http://schemas.openxmlformats.org/drawingml/2006/spreadsheetDrawing">
      <xdr:col>102</xdr:col>
      <xdr:colOff>114300</xdr:colOff>
      <xdr:row>38</xdr:row>
      <xdr:rowOff>95250</xdr:rowOff>
    </xdr:to>
    <xdr:cxnSp macro="">
      <xdr:nvCxnSpPr>
        <xdr:cNvPr id="735" name="直線コネクタ 734"/>
        <xdr:cNvCxnSpPr/>
      </xdr:nvCxnSpPr>
      <xdr:spPr>
        <a:xfrm flipV="1">
          <a:off x="16802100" y="645477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22860</xdr:rowOff>
    </xdr:from>
    <xdr:to xmlns:xdr="http://schemas.openxmlformats.org/drawingml/2006/spreadsheetDrawing">
      <xdr:col>102</xdr:col>
      <xdr:colOff>165100</xdr:colOff>
      <xdr:row>38</xdr:row>
      <xdr:rowOff>122555</xdr:rowOff>
    </xdr:to>
    <xdr:sp macro="" textlink="">
      <xdr:nvSpPr>
        <xdr:cNvPr id="736" name="フローチャート: 判断 735"/>
        <xdr:cNvSpPr/>
      </xdr:nvSpPr>
      <xdr:spPr>
        <a:xfrm>
          <a:off x="17551400" y="63969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138430</xdr:rowOff>
    </xdr:from>
    <xdr:ext cx="469900" cy="253365"/>
    <xdr:sp macro="" textlink="">
      <xdr:nvSpPr>
        <xdr:cNvPr id="737" name="テキスト ボックス 736"/>
        <xdr:cNvSpPr txBox="1"/>
      </xdr:nvSpPr>
      <xdr:spPr>
        <a:xfrm>
          <a:off x="17386300" y="61772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15875</xdr:rowOff>
    </xdr:from>
    <xdr:to xmlns:xdr="http://schemas.openxmlformats.org/drawingml/2006/spreadsheetDrawing">
      <xdr:col>98</xdr:col>
      <xdr:colOff>38100</xdr:colOff>
      <xdr:row>38</xdr:row>
      <xdr:rowOff>114935</xdr:rowOff>
    </xdr:to>
    <xdr:sp macro="" textlink="">
      <xdr:nvSpPr>
        <xdr:cNvPr id="738" name="フローチャート: 判断 737"/>
        <xdr:cNvSpPr/>
      </xdr:nvSpPr>
      <xdr:spPr>
        <a:xfrm>
          <a:off x="16757650" y="6390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130810</xdr:rowOff>
    </xdr:from>
    <xdr:ext cx="469900" cy="253365"/>
    <xdr:sp macro="" textlink="">
      <xdr:nvSpPr>
        <xdr:cNvPr id="739" name="テキスト ボックス 738"/>
        <xdr:cNvSpPr txBox="1"/>
      </xdr:nvSpPr>
      <xdr:spPr>
        <a:xfrm>
          <a:off x="16592550" y="6169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40" name="テキスト ボックス 73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41" name="テキスト ボックス 74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1840" cy="253365"/>
    <xdr:sp macro="" textlink="">
      <xdr:nvSpPr>
        <xdr:cNvPr id="742" name="テキスト ボックス 741"/>
        <xdr:cNvSpPr txBox="1"/>
      </xdr:nvSpPr>
      <xdr:spPr>
        <a:xfrm>
          <a:off x="182245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43" name="テキスト ボックス 74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44" name="テキスト ボックス 74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17780</xdr:rowOff>
    </xdr:from>
    <xdr:to xmlns:xdr="http://schemas.openxmlformats.org/drawingml/2006/spreadsheetDrawing">
      <xdr:col>116</xdr:col>
      <xdr:colOff>114300</xdr:colOff>
      <xdr:row>38</xdr:row>
      <xdr:rowOff>117475</xdr:rowOff>
    </xdr:to>
    <xdr:sp macro="" textlink="">
      <xdr:nvSpPr>
        <xdr:cNvPr id="745" name="楕円 744"/>
        <xdr:cNvSpPr/>
      </xdr:nvSpPr>
      <xdr:spPr>
        <a:xfrm>
          <a:off x="19900900" y="63919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164465</xdr:rowOff>
    </xdr:from>
    <xdr:ext cx="469900" cy="243205"/>
    <xdr:sp macro="" textlink="">
      <xdr:nvSpPr>
        <xdr:cNvPr id="746" name="投資及び出資金該当値テキスト"/>
        <xdr:cNvSpPr txBox="1"/>
      </xdr:nvSpPr>
      <xdr:spPr>
        <a:xfrm>
          <a:off x="20002500" y="637095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3810</xdr:rowOff>
    </xdr:from>
    <xdr:to xmlns:xdr="http://schemas.openxmlformats.org/drawingml/2006/spreadsheetDrawing">
      <xdr:col>112</xdr:col>
      <xdr:colOff>38100</xdr:colOff>
      <xdr:row>38</xdr:row>
      <xdr:rowOff>103505</xdr:rowOff>
    </xdr:to>
    <xdr:sp macro="" textlink="">
      <xdr:nvSpPr>
        <xdr:cNvPr id="747" name="楕円 746"/>
        <xdr:cNvSpPr/>
      </xdr:nvSpPr>
      <xdr:spPr>
        <a:xfrm>
          <a:off x="19157950" y="63779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94615</xdr:rowOff>
    </xdr:from>
    <xdr:ext cx="469900" cy="253365"/>
    <xdr:sp macro="" textlink="">
      <xdr:nvSpPr>
        <xdr:cNvPr id="748" name="テキスト ボックス 747"/>
        <xdr:cNvSpPr txBox="1"/>
      </xdr:nvSpPr>
      <xdr:spPr>
        <a:xfrm>
          <a:off x="18992850" y="6468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158750</xdr:rowOff>
    </xdr:from>
    <xdr:to xmlns:xdr="http://schemas.openxmlformats.org/drawingml/2006/spreadsheetDrawing">
      <xdr:col>107</xdr:col>
      <xdr:colOff>101600</xdr:colOff>
      <xdr:row>38</xdr:row>
      <xdr:rowOff>90170</xdr:rowOff>
    </xdr:to>
    <xdr:sp macro="" textlink="">
      <xdr:nvSpPr>
        <xdr:cNvPr id="749" name="楕円 748"/>
        <xdr:cNvSpPr/>
      </xdr:nvSpPr>
      <xdr:spPr>
        <a:xfrm>
          <a:off x="18345150" y="6365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106680</xdr:rowOff>
    </xdr:from>
    <xdr:ext cx="469900" cy="243205"/>
    <xdr:sp macro="" textlink="">
      <xdr:nvSpPr>
        <xdr:cNvPr id="750" name="テキスト ボックス 749"/>
        <xdr:cNvSpPr txBox="1"/>
      </xdr:nvSpPr>
      <xdr:spPr>
        <a:xfrm>
          <a:off x="18180050" y="614553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31115</xdr:rowOff>
    </xdr:from>
    <xdr:to xmlns:xdr="http://schemas.openxmlformats.org/drawingml/2006/spreadsheetDrawing">
      <xdr:col>102</xdr:col>
      <xdr:colOff>165100</xdr:colOff>
      <xdr:row>38</xdr:row>
      <xdr:rowOff>130175</xdr:rowOff>
    </xdr:to>
    <xdr:sp macro="" textlink="">
      <xdr:nvSpPr>
        <xdr:cNvPr id="751" name="楕円 750"/>
        <xdr:cNvSpPr/>
      </xdr:nvSpPr>
      <xdr:spPr>
        <a:xfrm>
          <a:off x="17551400" y="6405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121920</xdr:rowOff>
    </xdr:from>
    <xdr:ext cx="469900" cy="243205"/>
    <xdr:sp macro="" textlink="">
      <xdr:nvSpPr>
        <xdr:cNvPr id="752" name="テキスト ボックス 751"/>
        <xdr:cNvSpPr txBox="1"/>
      </xdr:nvSpPr>
      <xdr:spPr>
        <a:xfrm>
          <a:off x="17386300" y="649605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45720</xdr:rowOff>
    </xdr:from>
    <xdr:to xmlns:xdr="http://schemas.openxmlformats.org/drawingml/2006/spreadsheetDrawing">
      <xdr:col>98</xdr:col>
      <xdr:colOff>38100</xdr:colOff>
      <xdr:row>38</xdr:row>
      <xdr:rowOff>145415</xdr:rowOff>
    </xdr:to>
    <xdr:sp macro="" textlink="">
      <xdr:nvSpPr>
        <xdr:cNvPr id="753" name="楕円 752"/>
        <xdr:cNvSpPr/>
      </xdr:nvSpPr>
      <xdr:spPr>
        <a:xfrm>
          <a:off x="16757650" y="64198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136525</xdr:rowOff>
    </xdr:from>
    <xdr:ext cx="469900" cy="253365"/>
    <xdr:sp macro="" textlink="">
      <xdr:nvSpPr>
        <xdr:cNvPr id="754" name="テキスト ボックス 753"/>
        <xdr:cNvSpPr txBox="1"/>
      </xdr:nvSpPr>
      <xdr:spPr>
        <a:xfrm>
          <a:off x="16592550" y="6510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55" name="正方形/長方形 75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56" name="正方形/長方形 75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57" name="正方形/長方形 75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58" name="正方形/長方形 75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59" name="正方形/長方形 75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60" name="正方形/長方形 75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61" name="正方形/長方形 76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62" name="正方形/長方形 76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39725" cy="220345"/>
    <xdr:sp macro="" textlink="">
      <xdr:nvSpPr>
        <xdr:cNvPr id="763" name="テキスト ボックス 762"/>
        <xdr:cNvSpPr txBox="1"/>
      </xdr:nvSpPr>
      <xdr:spPr>
        <a:xfrm>
          <a:off x="16440150" y="78886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64" name="直線コネクタ 76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65" name="直線コネクタ 764"/>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38760" cy="243205"/>
    <xdr:sp macro="" textlink="">
      <xdr:nvSpPr>
        <xdr:cNvPr id="766" name="テキスト ボックス 765"/>
        <xdr:cNvSpPr txBox="1"/>
      </xdr:nvSpPr>
      <xdr:spPr>
        <a:xfrm>
          <a:off x="16248380" y="97993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67" name="直線コネクタ 766"/>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43205"/>
    <xdr:sp macro="" textlink="">
      <xdr:nvSpPr>
        <xdr:cNvPr id="768" name="テキスト ボックス 767"/>
        <xdr:cNvSpPr txBox="1"/>
      </xdr:nvSpPr>
      <xdr:spPr>
        <a:xfrm>
          <a:off x="15984855" y="94265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69" name="直線コネクタ 768"/>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43205"/>
    <xdr:sp macro="" textlink="">
      <xdr:nvSpPr>
        <xdr:cNvPr id="770" name="テキスト ボックス 769"/>
        <xdr:cNvSpPr txBox="1"/>
      </xdr:nvSpPr>
      <xdr:spPr>
        <a:xfrm>
          <a:off x="15984855" y="90538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71" name="直線コネクタ 770"/>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1495" cy="243205"/>
    <xdr:sp macro="" textlink="">
      <xdr:nvSpPr>
        <xdr:cNvPr id="772" name="テキスト ボックス 771"/>
        <xdr:cNvSpPr txBox="1"/>
      </xdr:nvSpPr>
      <xdr:spPr>
        <a:xfrm>
          <a:off x="15984855" y="86817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73" name="直線コネクタ 772"/>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90805</xdr:rowOff>
    </xdr:from>
    <xdr:ext cx="531495" cy="243205"/>
    <xdr:sp macro="" textlink="">
      <xdr:nvSpPr>
        <xdr:cNvPr id="774" name="テキスト ボックス 773"/>
        <xdr:cNvSpPr txBox="1"/>
      </xdr:nvSpPr>
      <xdr:spPr>
        <a:xfrm>
          <a:off x="15984855" y="83089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5" name="直線コネクタ 774"/>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53340</xdr:rowOff>
    </xdr:from>
    <xdr:ext cx="595630" cy="243205"/>
    <xdr:sp macro="" textlink="">
      <xdr:nvSpPr>
        <xdr:cNvPr id="776" name="テキスト ボックス 775"/>
        <xdr:cNvSpPr txBox="1"/>
      </xdr:nvSpPr>
      <xdr:spPr>
        <a:xfrm>
          <a:off x="15939770" y="79362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7"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72390</xdr:rowOff>
    </xdr:from>
    <xdr:to xmlns:xdr="http://schemas.openxmlformats.org/drawingml/2006/spreadsheetDrawing">
      <xdr:col>116</xdr:col>
      <xdr:colOff>62865</xdr:colOff>
      <xdr:row>59</xdr:row>
      <xdr:rowOff>43180</xdr:rowOff>
    </xdr:to>
    <xdr:cxnSp macro="">
      <xdr:nvCxnSpPr>
        <xdr:cNvPr id="778" name="直線コネクタ 777"/>
        <xdr:cNvCxnSpPr/>
      </xdr:nvCxnSpPr>
      <xdr:spPr>
        <a:xfrm flipV="1">
          <a:off x="19949795" y="862584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43205"/>
    <xdr:sp macro="" textlink="">
      <xdr:nvSpPr>
        <xdr:cNvPr id="779" name="貸付金最小値テキスト"/>
        <xdr:cNvSpPr txBox="1"/>
      </xdr:nvSpPr>
      <xdr:spPr>
        <a:xfrm>
          <a:off x="20002500" y="994219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80" name="直線コネクタ 779"/>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19685</xdr:rowOff>
    </xdr:from>
    <xdr:ext cx="534670" cy="253365"/>
    <xdr:sp macro="" textlink="">
      <xdr:nvSpPr>
        <xdr:cNvPr id="781" name="貸付金最大値テキスト"/>
        <xdr:cNvSpPr txBox="1"/>
      </xdr:nvSpPr>
      <xdr:spPr>
        <a:xfrm>
          <a:off x="20002500" y="84054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72390</xdr:rowOff>
    </xdr:from>
    <xdr:to xmlns:xdr="http://schemas.openxmlformats.org/drawingml/2006/spreadsheetDrawing">
      <xdr:col>116</xdr:col>
      <xdr:colOff>152400</xdr:colOff>
      <xdr:row>51</xdr:row>
      <xdr:rowOff>72390</xdr:rowOff>
    </xdr:to>
    <xdr:cxnSp macro="">
      <xdr:nvCxnSpPr>
        <xdr:cNvPr id="782" name="直線コネクタ 781"/>
        <xdr:cNvCxnSpPr/>
      </xdr:nvCxnSpPr>
      <xdr:spPr>
        <a:xfrm>
          <a:off x="19881850" y="8625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25400</xdr:rowOff>
    </xdr:from>
    <xdr:to xmlns:xdr="http://schemas.openxmlformats.org/drawingml/2006/spreadsheetDrawing">
      <xdr:col>116</xdr:col>
      <xdr:colOff>63500</xdr:colOff>
      <xdr:row>59</xdr:row>
      <xdr:rowOff>29210</xdr:rowOff>
    </xdr:to>
    <xdr:cxnSp macro="">
      <xdr:nvCxnSpPr>
        <xdr:cNvPr id="783" name="直線コネクタ 782"/>
        <xdr:cNvCxnSpPr/>
      </xdr:nvCxnSpPr>
      <xdr:spPr>
        <a:xfrm>
          <a:off x="19202400" y="991997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84455</xdr:rowOff>
    </xdr:from>
    <xdr:ext cx="469900" cy="243205"/>
    <xdr:sp macro="" textlink="">
      <xdr:nvSpPr>
        <xdr:cNvPr id="784" name="貸付金平均値テキスト"/>
        <xdr:cNvSpPr txBox="1"/>
      </xdr:nvSpPr>
      <xdr:spPr>
        <a:xfrm>
          <a:off x="20002500" y="9643745"/>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61595</xdr:rowOff>
    </xdr:from>
    <xdr:to xmlns:xdr="http://schemas.openxmlformats.org/drawingml/2006/spreadsheetDrawing">
      <xdr:col>116</xdr:col>
      <xdr:colOff>114300</xdr:colOff>
      <xdr:row>58</xdr:row>
      <xdr:rowOff>161925</xdr:rowOff>
    </xdr:to>
    <xdr:sp macro="" textlink="">
      <xdr:nvSpPr>
        <xdr:cNvPr id="785" name="フローチャート: 判断 784"/>
        <xdr:cNvSpPr/>
      </xdr:nvSpPr>
      <xdr:spPr>
        <a:xfrm>
          <a:off x="19900900" y="97885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13335</xdr:rowOff>
    </xdr:from>
    <xdr:to xmlns:xdr="http://schemas.openxmlformats.org/drawingml/2006/spreadsheetDrawing">
      <xdr:col>111</xdr:col>
      <xdr:colOff>171450</xdr:colOff>
      <xdr:row>59</xdr:row>
      <xdr:rowOff>25400</xdr:rowOff>
    </xdr:to>
    <xdr:cxnSp macro="">
      <xdr:nvCxnSpPr>
        <xdr:cNvPr id="786" name="直線コネクタ 785"/>
        <xdr:cNvCxnSpPr/>
      </xdr:nvCxnSpPr>
      <xdr:spPr>
        <a:xfrm>
          <a:off x="18395950" y="990790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58420</xdr:rowOff>
    </xdr:from>
    <xdr:to xmlns:xdr="http://schemas.openxmlformats.org/drawingml/2006/spreadsheetDrawing">
      <xdr:col>112</xdr:col>
      <xdr:colOff>38100</xdr:colOff>
      <xdr:row>58</xdr:row>
      <xdr:rowOff>157480</xdr:rowOff>
    </xdr:to>
    <xdr:sp macro="" textlink="">
      <xdr:nvSpPr>
        <xdr:cNvPr id="787" name="フローチャート: 判断 786"/>
        <xdr:cNvSpPr/>
      </xdr:nvSpPr>
      <xdr:spPr>
        <a:xfrm>
          <a:off x="19157950" y="97853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6350</xdr:rowOff>
    </xdr:from>
    <xdr:ext cx="469900" cy="253365"/>
    <xdr:sp macro="" textlink="">
      <xdr:nvSpPr>
        <xdr:cNvPr id="788" name="テキスト ボックス 787"/>
        <xdr:cNvSpPr txBox="1"/>
      </xdr:nvSpPr>
      <xdr:spPr>
        <a:xfrm>
          <a:off x="18992850" y="95656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12065</xdr:rowOff>
    </xdr:from>
    <xdr:to xmlns:xdr="http://schemas.openxmlformats.org/drawingml/2006/spreadsheetDrawing">
      <xdr:col>107</xdr:col>
      <xdr:colOff>50800</xdr:colOff>
      <xdr:row>59</xdr:row>
      <xdr:rowOff>13335</xdr:rowOff>
    </xdr:to>
    <xdr:cxnSp macro="">
      <xdr:nvCxnSpPr>
        <xdr:cNvPr id="789" name="直線コネクタ 788"/>
        <xdr:cNvCxnSpPr/>
      </xdr:nvCxnSpPr>
      <xdr:spPr>
        <a:xfrm>
          <a:off x="17602200" y="990663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66675</xdr:rowOff>
    </xdr:from>
    <xdr:to xmlns:xdr="http://schemas.openxmlformats.org/drawingml/2006/spreadsheetDrawing">
      <xdr:col>107</xdr:col>
      <xdr:colOff>101600</xdr:colOff>
      <xdr:row>58</xdr:row>
      <xdr:rowOff>165735</xdr:rowOff>
    </xdr:to>
    <xdr:sp macro="" textlink="">
      <xdr:nvSpPr>
        <xdr:cNvPr id="790" name="フローチャート: 判断 789"/>
        <xdr:cNvSpPr/>
      </xdr:nvSpPr>
      <xdr:spPr>
        <a:xfrm>
          <a:off x="18345150" y="9793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14605</xdr:rowOff>
    </xdr:from>
    <xdr:ext cx="469900" cy="243205"/>
    <xdr:sp macro="" textlink="">
      <xdr:nvSpPr>
        <xdr:cNvPr id="791" name="テキスト ボックス 790"/>
        <xdr:cNvSpPr txBox="1"/>
      </xdr:nvSpPr>
      <xdr:spPr>
        <a:xfrm>
          <a:off x="18180050" y="957389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3175</xdr:rowOff>
    </xdr:from>
    <xdr:to xmlns:xdr="http://schemas.openxmlformats.org/drawingml/2006/spreadsheetDrawing">
      <xdr:col>102</xdr:col>
      <xdr:colOff>114300</xdr:colOff>
      <xdr:row>59</xdr:row>
      <xdr:rowOff>12065</xdr:rowOff>
    </xdr:to>
    <xdr:cxnSp macro="">
      <xdr:nvCxnSpPr>
        <xdr:cNvPr id="792" name="直線コネクタ 791"/>
        <xdr:cNvCxnSpPr/>
      </xdr:nvCxnSpPr>
      <xdr:spPr>
        <a:xfrm>
          <a:off x="16802100" y="989774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63500</xdr:rowOff>
    </xdr:from>
    <xdr:to xmlns:xdr="http://schemas.openxmlformats.org/drawingml/2006/spreadsheetDrawing">
      <xdr:col>102</xdr:col>
      <xdr:colOff>165100</xdr:colOff>
      <xdr:row>58</xdr:row>
      <xdr:rowOff>163195</xdr:rowOff>
    </xdr:to>
    <xdr:sp macro="" textlink="">
      <xdr:nvSpPr>
        <xdr:cNvPr id="793" name="フローチャート: 判断 792"/>
        <xdr:cNvSpPr/>
      </xdr:nvSpPr>
      <xdr:spPr>
        <a:xfrm>
          <a:off x="17551400" y="9790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12065</xdr:rowOff>
    </xdr:from>
    <xdr:ext cx="469900" cy="243205"/>
    <xdr:sp macro="" textlink="">
      <xdr:nvSpPr>
        <xdr:cNvPr id="794" name="テキスト ボックス 793"/>
        <xdr:cNvSpPr txBox="1"/>
      </xdr:nvSpPr>
      <xdr:spPr>
        <a:xfrm>
          <a:off x="17386300" y="957135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43815</xdr:rowOff>
    </xdr:from>
    <xdr:to xmlns:xdr="http://schemas.openxmlformats.org/drawingml/2006/spreadsheetDrawing">
      <xdr:col>98</xdr:col>
      <xdr:colOff>38100</xdr:colOff>
      <xdr:row>58</xdr:row>
      <xdr:rowOff>143510</xdr:rowOff>
    </xdr:to>
    <xdr:sp macro="" textlink="">
      <xdr:nvSpPr>
        <xdr:cNvPr id="795" name="フローチャート: 判断 794"/>
        <xdr:cNvSpPr/>
      </xdr:nvSpPr>
      <xdr:spPr>
        <a:xfrm>
          <a:off x="16757650" y="97707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160020</xdr:rowOff>
    </xdr:from>
    <xdr:ext cx="469900" cy="243205"/>
    <xdr:sp macro="" textlink="">
      <xdr:nvSpPr>
        <xdr:cNvPr id="796" name="テキスト ボックス 795"/>
        <xdr:cNvSpPr txBox="1"/>
      </xdr:nvSpPr>
      <xdr:spPr>
        <a:xfrm>
          <a:off x="16592550" y="955167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797" name="テキスト ボックス 796"/>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798" name="テキスト ボックス 797"/>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1840" cy="253365"/>
    <xdr:sp macro="" textlink="">
      <xdr:nvSpPr>
        <xdr:cNvPr id="799" name="テキスト ボックス 798"/>
        <xdr:cNvSpPr txBox="1"/>
      </xdr:nvSpPr>
      <xdr:spPr>
        <a:xfrm>
          <a:off x="182245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0" name="テキスト ボックス 799"/>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1" name="テキスト ボックス 800"/>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147320</xdr:rowOff>
    </xdr:from>
    <xdr:to xmlns:xdr="http://schemas.openxmlformats.org/drawingml/2006/spreadsheetDrawing">
      <xdr:col>116</xdr:col>
      <xdr:colOff>114300</xdr:colOff>
      <xdr:row>59</xdr:row>
      <xdr:rowOff>78740</xdr:rowOff>
    </xdr:to>
    <xdr:sp macro="" textlink="">
      <xdr:nvSpPr>
        <xdr:cNvPr id="802" name="楕円 801"/>
        <xdr:cNvSpPr/>
      </xdr:nvSpPr>
      <xdr:spPr>
        <a:xfrm>
          <a:off x="19900900" y="9874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63500</xdr:rowOff>
    </xdr:from>
    <xdr:ext cx="378460" cy="253365"/>
    <xdr:sp macro="" textlink="">
      <xdr:nvSpPr>
        <xdr:cNvPr id="803" name="貸付金該当値テキスト"/>
        <xdr:cNvSpPr txBox="1"/>
      </xdr:nvSpPr>
      <xdr:spPr>
        <a:xfrm>
          <a:off x="20002500" y="97904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143510</xdr:rowOff>
    </xdr:from>
    <xdr:to xmlns:xdr="http://schemas.openxmlformats.org/drawingml/2006/spreadsheetDrawing">
      <xdr:col>112</xdr:col>
      <xdr:colOff>38100</xdr:colOff>
      <xdr:row>59</xdr:row>
      <xdr:rowOff>74930</xdr:rowOff>
    </xdr:to>
    <xdr:sp macro="" textlink="">
      <xdr:nvSpPr>
        <xdr:cNvPr id="804" name="楕円 803"/>
        <xdr:cNvSpPr/>
      </xdr:nvSpPr>
      <xdr:spPr>
        <a:xfrm>
          <a:off x="19157950" y="98704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66675</xdr:rowOff>
    </xdr:from>
    <xdr:ext cx="378460" cy="242570"/>
    <xdr:sp macro="" textlink="">
      <xdr:nvSpPr>
        <xdr:cNvPr id="805" name="テキスト ボックス 804"/>
        <xdr:cNvSpPr txBox="1"/>
      </xdr:nvSpPr>
      <xdr:spPr>
        <a:xfrm>
          <a:off x="19030950" y="9961245"/>
          <a:ext cx="3784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130810</xdr:rowOff>
    </xdr:from>
    <xdr:to xmlns:xdr="http://schemas.openxmlformats.org/drawingml/2006/spreadsheetDrawing">
      <xdr:col>107</xdr:col>
      <xdr:colOff>101600</xdr:colOff>
      <xdr:row>59</xdr:row>
      <xdr:rowOff>62230</xdr:rowOff>
    </xdr:to>
    <xdr:sp macro="" textlink="">
      <xdr:nvSpPr>
        <xdr:cNvPr id="806" name="楕円 805"/>
        <xdr:cNvSpPr/>
      </xdr:nvSpPr>
      <xdr:spPr>
        <a:xfrm>
          <a:off x="18345150" y="9857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53975</xdr:rowOff>
    </xdr:from>
    <xdr:ext cx="469900" cy="243205"/>
    <xdr:sp macro="" textlink="">
      <xdr:nvSpPr>
        <xdr:cNvPr id="807" name="テキスト ボックス 806"/>
        <xdr:cNvSpPr txBox="1"/>
      </xdr:nvSpPr>
      <xdr:spPr>
        <a:xfrm>
          <a:off x="18180050" y="994854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129540</xdr:rowOff>
    </xdr:from>
    <xdr:to xmlns:xdr="http://schemas.openxmlformats.org/drawingml/2006/spreadsheetDrawing">
      <xdr:col>102</xdr:col>
      <xdr:colOff>165100</xdr:colOff>
      <xdr:row>59</xdr:row>
      <xdr:rowOff>61595</xdr:rowOff>
    </xdr:to>
    <xdr:sp macro="" textlink="">
      <xdr:nvSpPr>
        <xdr:cNvPr id="808" name="楕円 807"/>
        <xdr:cNvSpPr/>
      </xdr:nvSpPr>
      <xdr:spPr>
        <a:xfrm>
          <a:off x="17551400" y="9856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52705</xdr:rowOff>
    </xdr:from>
    <xdr:ext cx="469900" cy="243205"/>
    <xdr:sp macro="" textlink="">
      <xdr:nvSpPr>
        <xdr:cNvPr id="809" name="テキスト ボックス 808"/>
        <xdr:cNvSpPr txBox="1"/>
      </xdr:nvSpPr>
      <xdr:spPr>
        <a:xfrm>
          <a:off x="17386300" y="994727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120650</xdr:rowOff>
    </xdr:from>
    <xdr:to xmlns:xdr="http://schemas.openxmlformats.org/drawingml/2006/spreadsheetDrawing">
      <xdr:col>98</xdr:col>
      <xdr:colOff>38100</xdr:colOff>
      <xdr:row>59</xdr:row>
      <xdr:rowOff>52705</xdr:rowOff>
    </xdr:to>
    <xdr:sp macro="" textlink="">
      <xdr:nvSpPr>
        <xdr:cNvPr id="810" name="楕円 809"/>
        <xdr:cNvSpPr/>
      </xdr:nvSpPr>
      <xdr:spPr>
        <a:xfrm>
          <a:off x="16757650" y="98475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43815</xdr:rowOff>
    </xdr:from>
    <xdr:ext cx="469900" cy="252730"/>
    <xdr:sp macro="" textlink="">
      <xdr:nvSpPr>
        <xdr:cNvPr id="811" name="テキスト ボックス 810"/>
        <xdr:cNvSpPr txBox="1"/>
      </xdr:nvSpPr>
      <xdr:spPr>
        <a:xfrm>
          <a:off x="16592550" y="99383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12" name="正方形/長方形 811"/>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13" name="正方形/長方形 812"/>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14" name="正方形/長方形 813"/>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15" name="正方形/長方形 814"/>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16" name="正方形/長方形 815"/>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17" name="正方形/長方形 816"/>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18" name="正方形/長方形 817"/>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19" name="正方形/長方形 818"/>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39725" cy="220345"/>
    <xdr:sp macro="" textlink="">
      <xdr:nvSpPr>
        <xdr:cNvPr id="820" name="テキスト ボックス 819"/>
        <xdr:cNvSpPr txBox="1"/>
      </xdr:nvSpPr>
      <xdr:spPr>
        <a:xfrm>
          <a:off x="16440150" y="112414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21" name="直線コネクタ 820"/>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38760" cy="243205"/>
    <xdr:sp macro="" textlink="">
      <xdr:nvSpPr>
        <xdr:cNvPr id="822" name="テキスト ボックス 821"/>
        <xdr:cNvSpPr txBox="1"/>
      </xdr:nvSpPr>
      <xdr:spPr>
        <a:xfrm>
          <a:off x="16248380" y="1352423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23" name="直線コネクタ 822"/>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43205"/>
    <xdr:sp macro="" textlink="">
      <xdr:nvSpPr>
        <xdr:cNvPr id="824" name="テキスト ボックス 823"/>
        <xdr:cNvSpPr txBox="1"/>
      </xdr:nvSpPr>
      <xdr:spPr>
        <a:xfrm>
          <a:off x="15984855" y="131521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25" name="直線コネクタ 824"/>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43205"/>
    <xdr:sp macro="" textlink="">
      <xdr:nvSpPr>
        <xdr:cNvPr id="826" name="テキスト ボックス 825"/>
        <xdr:cNvSpPr txBox="1"/>
      </xdr:nvSpPr>
      <xdr:spPr>
        <a:xfrm>
          <a:off x="15984855" y="127793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27" name="直線コネクタ 826"/>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43205"/>
    <xdr:sp macro="" textlink="">
      <xdr:nvSpPr>
        <xdr:cNvPr id="828" name="テキスト ボックス 827"/>
        <xdr:cNvSpPr txBox="1"/>
      </xdr:nvSpPr>
      <xdr:spPr>
        <a:xfrm>
          <a:off x="15984855" y="124066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29" name="直線コネクタ 828"/>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43205"/>
    <xdr:sp macro="" textlink="">
      <xdr:nvSpPr>
        <xdr:cNvPr id="830" name="テキスト ボックス 829"/>
        <xdr:cNvSpPr txBox="1"/>
      </xdr:nvSpPr>
      <xdr:spPr>
        <a:xfrm>
          <a:off x="15984855" y="120345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31" name="直線コネクタ 830"/>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90805</xdr:rowOff>
    </xdr:from>
    <xdr:ext cx="595630" cy="243205"/>
    <xdr:sp macro="" textlink="">
      <xdr:nvSpPr>
        <xdr:cNvPr id="832" name="テキスト ボックス 831"/>
        <xdr:cNvSpPr txBox="1"/>
      </xdr:nvSpPr>
      <xdr:spPr>
        <a:xfrm>
          <a:off x="15939770" y="116617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3" name="直線コネクタ 832"/>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43205"/>
    <xdr:sp macro="" textlink="">
      <xdr:nvSpPr>
        <xdr:cNvPr id="834" name="テキスト ボックス 833"/>
        <xdr:cNvSpPr txBox="1"/>
      </xdr:nvSpPr>
      <xdr:spPr>
        <a:xfrm>
          <a:off x="15939770" y="112890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5"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133350</xdr:rowOff>
    </xdr:from>
    <xdr:to xmlns:xdr="http://schemas.openxmlformats.org/drawingml/2006/spreadsheetDrawing">
      <xdr:col>116</xdr:col>
      <xdr:colOff>62865</xdr:colOff>
      <xdr:row>78</xdr:row>
      <xdr:rowOff>28575</xdr:rowOff>
    </xdr:to>
    <xdr:cxnSp macro="">
      <xdr:nvCxnSpPr>
        <xdr:cNvPr id="836" name="直線コネクタ 835"/>
        <xdr:cNvCxnSpPr/>
      </xdr:nvCxnSpPr>
      <xdr:spPr>
        <a:xfrm flipV="1">
          <a:off x="19949795" y="11871960"/>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31750</xdr:rowOff>
    </xdr:from>
    <xdr:ext cx="534670" cy="243205"/>
    <xdr:sp macro="" textlink="">
      <xdr:nvSpPr>
        <xdr:cNvPr id="837" name="繰出金最小値テキスト"/>
        <xdr:cNvSpPr txBox="1"/>
      </xdr:nvSpPr>
      <xdr:spPr>
        <a:xfrm>
          <a:off x="20002500" y="1311148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28575</xdr:rowOff>
    </xdr:from>
    <xdr:to xmlns:xdr="http://schemas.openxmlformats.org/drawingml/2006/spreadsheetDrawing">
      <xdr:col>116</xdr:col>
      <xdr:colOff>152400</xdr:colOff>
      <xdr:row>78</xdr:row>
      <xdr:rowOff>28575</xdr:rowOff>
    </xdr:to>
    <xdr:cxnSp macro="">
      <xdr:nvCxnSpPr>
        <xdr:cNvPr id="838" name="直線コネクタ 837"/>
        <xdr:cNvCxnSpPr/>
      </xdr:nvCxnSpPr>
      <xdr:spPr>
        <a:xfrm>
          <a:off x="19881850" y="13108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81280</xdr:rowOff>
    </xdr:from>
    <xdr:ext cx="534670" cy="253365"/>
    <xdr:sp macro="" textlink="">
      <xdr:nvSpPr>
        <xdr:cNvPr id="839" name="繰出金最大値テキスト"/>
        <xdr:cNvSpPr txBox="1"/>
      </xdr:nvSpPr>
      <xdr:spPr>
        <a:xfrm>
          <a:off x="20002500" y="116522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133350</xdr:rowOff>
    </xdr:from>
    <xdr:to xmlns:xdr="http://schemas.openxmlformats.org/drawingml/2006/spreadsheetDrawing">
      <xdr:col>116</xdr:col>
      <xdr:colOff>152400</xdr:colOff>
      <xdr:row>70</xdr:row>
      <xdr:rowOff>133350</xdr:rowOff>
    </xdr:to>
    <xdr:cxnSp macro="">
      <xdr:nvCxnSpPr>
        <xdr:cNvPr id="840" name="直線コネクタ 839"/>
        <xdr:cNvCxnSpPr/>
      </xdr:nvCxnSpPr>
      <xdr:spPr>
        <a:xfrm>
          <a:off x="19881850" y="11871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85090</xdr:rowOff>
    </xdr:from>
    <xdr:to xmlns:xdr="http://schemas.openxmlformats.org/drawingml/2006/spreadsheetDrawing">
      <xdr:col>116</xdr:col>
      <xdr:colOff>63500</xdr:colOff>
      <xdr:row>74</xdr:row>
      <xdr:rowOff>119380</xdr:rowOff>
    </xdr:to>
    <xdr:cxnSp macro="">
      <xdr:nvCxnSpPr>
        <xdr:cNvPr id="841" name="直線コネクタ 840"/>
        <xdr:cNvCxnSpPr/>
      </xdr:nvCxnSpPr>
      <xdr:spPr>
        <a:xfrm flipV="1">
          <a:off x="19202400" y="12494260"/>
          <a:ext cx="7493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59690</xdr:rowOff>
    </xdr:from>
    <xdr:ext cx="534670" cy="253365"/>
    <xdr:sp macro="" textlink="">
      <xdr:nvSpPr>
        <xdr:cNvPr id="842" name="繰出金平均値テキスト"/>
        <xdr:cNvSpPr txBox="1"/>
      </xdr:nvSpPr>
      <xdr:spPr>
        <a:xfrm>
          <a:off x="20002500" y="126365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80010</xdr:rowOff>
    </xdr:from>
    <xdr:to xmlns:xdr="http://schemas.openxmlformats.org/drawingml/2006/spreadsheetDrawing">
      <xdr:col>116</xdr:col>
      <xdr:colOff>114300</xdr:colOff>
      <xdr:row>76</xdr:row>
      <xdr:rowOff>12065</xdr:rowOff>
    </xdr:to>
    <xdr:sp macro="" textlink="">
      <xdr:nvSpPr>
        <xdr:cNvPr id="843" name="フローチャート: 判断 842"/>
        <xdr:cNvSpPr/>
      </xdr:nvSpPr>
      <xdr:spPr>
        <a:xfrm>
          <a:off x="19900900" y="12656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119380</xdr:rowOff>
    </xdr:from>
    <xdr:to xmlns:xdr="http://schemas.openxmlformats.org/drawingml/2006/spreadsheetDrawing">
      <xdr:col>111</xdr:col>
      <xdr:colOff>171450</xdr:colOff>
      <xdr:row>74</xdr:row>
      <xdr:rowOff>137160</xdr:rowOff>
    </xdr:to>
    <xdr:cxnSp macro="">
      <xdr:nvCxnSpPr>
        <xdr:cNvPr id="844" name="直線コネクタ 843"/>
        <xdr:cNvCxnSpPr/>
      </xdr:nvCxnSpPr>
      <xdr:spPr>
        <a:xfrm flipV="1">
          <a:off x="18395950" y="1252855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109220</xdr:rowOff>
    </xdr:from>
    <xdr:to xmlns:xdr="http://schemas.openxmlformats.org/drawingml/2006/spreadsheetDrawing">
      <xdr:col>112</xdr:col>
      <xdr:colOff>38100</xdr:colOff>
      <xdr:row>76</xdr:row>
      <xdr:rowOff>40640</xdr:rowOff>
    </xdr:to>
    <xdr:sp macro="" textlink="">
      <xdr:nvSpPr>
        <xdr:cNvPr id="845" name="フローチャート: 判断 844"/>
        <xdr:cNvSpPr/>
      </xdr:nvSpPr>
      <xdr:spPr>
        <a:xfrm>
          <a:off x="19157950" y="126860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32385</xdr:rowOff>
    </xdr:from>
    <xdr:ext cx="524510" cy="243205"/>
    <xdr:sp macro="" textlink="">
      <xdr:nvSpPr>
        <xdr:cNvPr id="846" name="テキスト ボックス 845"/>
        <xdr:cNvSpPr txBox="1"/>
      </xdr:nvSpPr>
      <xdr:spPr>
        <a:xfrm>
          <a:off x="18960465" y="1277683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137160</xdr:rowOff>
    </xdr:from>
    <xdr:to xmlns:xdr="http://schemas.openxmlformats.org/drawingml/2006/spreadsheetDrawing">
      <xdr:col>107</xdr:col>
      <xdr:colOff>50800</xdr:colOff>
      <xdr:row>74</xdr:row>
      <xdr:rowOff>161290</xdr:rowOff>
    </xdr:to>
    <xdr:cxnSp macro="">
      <xdr:nvCxnSpPr>
        <xdr:cNvPr id="847" name="直線コネクタ 846"/>
        <xdr:cNvCxnSpPr/>
      </xdr:nvCxnSpPr>
      <xdr:spPr>
        <a:xfrm flipV="1">
          <a:off x="17602200" y="12546330"/>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117475</xdr:rowOff>
    </xdr:from>
    <xdr:to xmlns:xdr="http://schemas.openxmlformats.org/drawingml/2006/spreadsheetDrawing">
      <xdr:col>107</xdr:col>
      <xdr:colOff>101600</xdr:colOff>
      <xdr:row>76</xdr:row>
      <xdr:rowOff>50165</xdr:rowOff>
    </xdr:to>
    <xdr:sp macro="" textlink="">
      <xdr:nvSpPr>
        <xdr:cNvPr id="848" name="フローチャート: 判断 847"/>
        <xdr:cNvSpPr/>
      </xdr:nvSpPr>
      <xdr:spPr>
        <a:xfrm>
          <a:off x="18345150" y="12694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40640</xdr:rowOff>
    </xdr:from>
    <xdr:ext cx="524510" cy="253365"/>
    <xdr:sp macro="" textlink="">
      <xdr:nvSpPr>
        <xdr:cNvPr id="849" name="テキスト ボックス 848"/>
        <xdr:cNvSpPr txBox="1"/>
      </xdr:nvSpPr>
      <xdr:spPr>
        <a:xfrm>
          <a:off x="18166715" y="1278509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74</xdr:row>
      <xdr:rowOff>161290</xdr:rowOff>
    </xdr:from>
    <xdr:to xmlns:xdr="http://schemas.openxmlformats.org/drawingml/2006/spreadsheetDrawing">
      <xdr:col>102</xdr:col>
      <xdr:colOff>114300</xdr:colOff>
      <xdr:row>75</xdr:row>
      <xdr:rowOff>20320</xdr:rowOff>
    </xdr:to>
    <xdr:cxnSp macro="">
      <xdr:nvCxnSpPr>
        <xdr:cNvPr id="850" name="直線コネクタ 849"/>
        <xdr:cNvCxnSpPr/>
      </xdr:nvCxnSpPr>
      <xdr:spPr>
        <a:xfrm flipV="1">
          <a:off x="16802100" y="1257046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120650</xdr:rowOff>
    </xdr:from>
    <xdr:to xmlns:xdr="http://schemas.openxmlformats.org/drawingml/2006/spreadsheetDrawing">
      <xdr:col>102</xdr:col>
      <xdr:colOff>165100</xdr:colOff>
      <xdr:row>76</xdr:row>
      <xdr:rowOff>52705</xdr:rowOff>
    </xdr:to>
    <xdr:sp macro="" textlink="">
      <xdr:nvSpPr>
        <xdr:cNvPr id="851" name="フローチャート: 判断 850"/>
        <xdr:cNvSpPr/>
      </xdr:nvSpPr>
      <xdr:spPr>
        <a:xfrm>
          <a:off x="17551400" y="12697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43815</xdr:rowOff>
    </xdr:from>
    <xdr:ext cx="534670" cy="252730"/>
    <xdr:sp macro="" textlink="">
      <xdr:nvSpPr>
        <xdr:cNvPr id="852" name="テキスト ボックス 851"/>
        <xdr:cNvSpPr txBox="1"/>
      </xdr:nvSpPr>
      <xdr:spPr>
        <a:xfrm>
          <a:off x="17353915" y="127882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43815</xdr:rowOff>
    </xdr:from>
    <xdr:to xmlns:xdr="http://schemas.openxmlformats.org/drawingml/2006/spreadsheetDrawing">
      <xdr:col>98</xdr:col>
      <xdr:colOff>38100</xdr:colOff>
      <xdr:row>75</xdr:row>
      <xdr:rowOff>143510</xdr:rowOff>
    </xdr:to>
    <xdr:sp macro="" textlink="">
      <xdr:nvSpPr>
        <xdr:cNvPr id="853" name="フローチャート: 判断 852"/>
        <xdr:cNvSpPr/>
      </xdr:nvSpPr>
      <xdr:spPr>
        <a:xfrm>
          <a:off x="16757650" y="126206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134620</xdr:rowOff>
    </xdr:from>
    <xdr:ext cx="524510" cy="253365"/>
    <xdr:sp macro="" textlink="">
      <xdr:nvSpPr>
        <xdr:cNvPr id="854" name="テキスト ボックス 853"/>
        <xdr:cNvSpPr txBox="1"/>
      </xdr:nvSpPr>
      <xdr:spPr>
        <a:xfrm>
          <a:off x="16560165" y="1271143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55" name="テキスト ボックス 854"/>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56" name="テキスト ボックス 855"/>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1840" cy="253365"/>
    <xdr:sp macro="" textlink="">
      <xdr:nvSpPr>
        <xdr:cNvPr id="857" name="テキスト ボックス 856"/>
        <xdr:cNvSpPr txBox="1"/>
      </xdr:nvSpPr>
      <xdr:spPr>
        <a:xfrm>
          <a:off x="18224500" y="136607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58" name="テキスト ボックス 857"/>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59" name="テキスト ボックス 858"/>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35560</xdr:rowOff>
    </xdr:from>
    <xdr:to xmlns:xdr="http://schemas.openxmlformats.org/drawingml/2006/spreadsheetDrawing">
      <xdr:col>116</xdr:col>
      <xdr:colOff>114300</xdr:colOff>
      <xdr:row>74</xdr:row>
      <xdr:rowOff>134620</xdr:rowOff>
    </xdr:to>
    <xdr:sp macro="" textlink="">
      <xdr:nvSpPr>
        <xdr:cNvPr id="860" name="楕円 859"/>
        <xdr:cNvSpPr/>
      </xdr:nvSpPr>
      <xdr:spPr>
        <a:xfrm>
          <a:off x="19900900" y="12444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57785</xdr:rowOff>
    </xdr:from>
    <xdr:ext cx="534670" cy="253365"/>
    <xdr:sp macro="" textlink="">
      <xdr:nvSpPr>
        <xdr:cNvPr id="861" name="繰出金該当値テキスト"/>
        <xdr:cNvSpPr txBox="1"/>
      </xdr:nvSpPr>
      <xdr:spPr>
        <a:xfrm>
          <a:off x="20002500" y="12299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70485</xdr:rowOff>
    </xdr:from>
    <xdr:to xmlns:xdr="http://schemas.openxmlformats.org/drawingml/2006/spreadsheetDrawing">
      <xdr:col>112</xdr:col>
      <xdr:colOff>38100</xdr:colOff>
      <xdr:row>75</xdr:row>
      <xdr:rowOff>1905</xdr:rowOff>
    </xdr:to>
    <xdr:sp macro="" textlink="">
      <xdr:nvSpPr>
        <xdr:cNvPr id="862" name="楕円 861"/>
        <xdr:cNvSpPr/>
      </xdr:nvSpPr>
      <xdr:spPr>
        <a:xfrm>
          <a:off x="19157950" y="12479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17780</xdr:rowOff>
    </xdr:from>
    <xdr:ext cx="524510" cy="252730"/>
    <xdr:sp macro="" textlink="">
      <xdr:nvSpPr>
        <xdr:cNvPr id="863" name="テキスト ボックス 862"/>
        <xdr:cNvSpPr txBox="1"/>
      </xdr:nvSpPr>
      <xdr:spPr>
        <a:xfrm>
          <a:off x="18960465" y="12259310"/>
          <a:ext cx="5245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87630</xdr:rowOff>
    </xdr:from>
    <xdr:to xmlns:xdr="http://schemas.openxmlformats.org/drawingml/2006/spreadsheetDrawing">
      <xdr:col>107</xdr:col>
      <xdr:colOff>101600</xdr:colOff>
      <xdr:row>75</xdr:row>
      <xdr:rowOff>19050</xdr:rowOff>
    </xdr:to>
    <xdr:sp macro="" textlink="">
      <xdr:nvSpPr>
        <xdr:cNvPr id="864" name="楕円 863"/>
        <xdr:cNvSpPr/>
      </xdr:nvSpPr>
      <xdr:spPr>
        <a:xfrm>
          <a:off x="18345150" y="12496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35560</xdr:rowOff>
    </xdr:from>
    <xdr:ext cx="524510" cy="243205"/>
    <xdr:sp macro="" textlink="">
      <xdr:nvSpPr>
        <xdr:cNvPr id="865" name="テキスト ボックス 864"/>
        <xdr:cNvSpPr txBox="1"/>
      </xdr:nvSpPr>
      <xdr:spPr>
        <a:xfrm>
          <a:off x="18166715" y="1227709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111125</xdr:rowOff>
    </xdr:from>
    <xdr:to xmlns:xdr="http://schemas.openxmlformats.org/drawingml/2006/spreadsheetDrawing">
      <xdr:col>102</xdr:col>
      <xdr:colOff>165100</xdr:colOff>
      <xdr:row>75</xdr:row>
      <xdr:rowOff>42545</xdr:rowOff>
    </xdr:to>
    <xdr:sp macro="" textlink="">
      <xdr:nvSpPr>
        <xdr:cNvPr id="866" name="楕円 865"/>
        <xdr:cNvSpPr/>
      </xdr:nvSpPr>
      <xdr:spPr>
        <a:xfrm>
          <a:off x="17551400" y="12520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59055</xdr:rowOff>
    </xdr:from>
    <xdr:ext cx="534670" cy="253365"/>
    <xdr:sp macro="" textlink="">
      <xdr:nvSpPr>
        <xdr:cNvPr id="867" name="テキスト ボックス 866"/>
        <xdr:cNvSpPr txBox="1"/>
      </xdr:nvSpPr>
      <xdr:spPr>
        <a:xfrm>
          <a:off x="17353915" y="123005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138430</xdr:rowOff>
    </xdr:from>
    <xdr:to xmlns:xdr="http://schemas.openxmlformats.org/drawingml/2006/spreadsheetDrawing">
      <xdr:col>98</xdr:col>
      <xdr:colOff>38100</xdr:colOff>
      <xdr:row>75</xdr:row>
      <xdr:rowOff>70485</xdr:rowOff>
    </xdr:to>
    <xdr:sp macro="" textlink="">
      <xdr:nvSpPr>
        <xdr:cNvPr id="868" name="楕円 867"/>
        <xdr:cNvSpPr/>
      </xdr:nvSpPr>
      <xdr:spPr>
        <a:xfrm>
          <a:off x="16757650" y="125476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86360</xdr:rowOff>
    </xdr:from>
    <xdr:ext cx="524510" cy="243205"/>
    <xdr:sp macro="" textlink="">
      <xdr:nvSpPr>
        <xdr:cNvPr id="869" name="テキスト ボックス 868"/>
        <xdr:cNvSpPr txBox="1"/>
      </xdr:nvSpPr>
      <xdr:spPr>
        <a:xfrm>
          <a:off x="16560165" y="1232789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70" name="正方形/長方形 869"/>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71" name="正方形/長方形 870"/>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73" name="正方形/長方形 872"/>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75" name="正方形/長方形 874"/>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39725" cy="220345"/>
    <xdr:sp macro="" textlink="">
      <xdr:nvSpPr>
        <xdr:cNvPr id="878" name="テキスト ボックス 877"/>
        <xdr:cNvSpPr txBox="1"/>
      </xdr:nvSpPr>
      <xdr:spPr>
        <a:xfrm>
          <a:off x="16440150" y="145942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0" name="直線コネクタ 879"/>
        <xdr:cNvCxnSpPr/>
      </xdr:nvCxnSpPr>
      <xdr:spPr>
        <a:xfrm>
          <a:off x="164592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38760" cy="248920"/>
    <xdr:sp macro="" textlink="">
      <xdr:nvSpPr>
        <xdr:cNvPr id="881" name="テキスト ボックス 880"/>
        <xdr:cNvSpPr txBox="1"/>
      </xdr:nvSpPr>
      <xdr:spPr>
        <a:xfrm>
          <a:off x="16248380" y="164566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2" name="直線コネクタ 881"/>
        <xdr:cNvCxnSpPr/>
      </xdr:nvCxnSpPr>
      <xdr:spPr>
        <a:xfrm>
          <a:off x="164592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02895" cy="248920"/>
    <xdr:sp macro="" textlink="">
      <xdr:nvSpPr>
        <xdr:cNvPr id="883" name="テキスト ボックス 882"/>
        <xdr:cNvSpPr txBox="1"/>
      </xdr:nvSpPr>
      <xdr:spPr>
        <a:xfrm>
          <a:off x="16184245" y="15999460"/>
          <a:ext cx="3028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84" name="直線コネクタ 883"/>
        <xdr:cNvCxnSpPr/>
      </xdr:nvCxnSpPr>
      <xdr:spPr>
        <a:xfrm>
          <a:off x="164592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02895" cy="248920"/>
    <xdr:sp macro="" textlink="">
      <xdr:nvSpPr>
        <xdr:cNvPr id="885" name="テキスト ボックス 884"/>
        <xdr:cNvSpPr txBox="1"/>
      </xdr:nvSpPr>
      <xdr:spPr>
        <a:xfrm>
          <a:off x="16184245" y="15542260"/>
          <a:ext cx="3028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136525</xdr:rowOff>
    </xdr:from>
    <xdr:to xmlns:xdr="http://schemas.openxmlformats.org/drawingml/2006/spreadsheetDrawing">
      <xdr:col>120</xdr:col>
      <xdr:colOff>114300</xdr:colOff>
      <xdr:row>90</xdr:row>
      <xdr:rowOff>136525</xdr:rowOff>
    </xdr:to>
    <xdr:cxnSp macro="">
      <xdr:nvCxnSpPr>
        <xdr:cNvPr id="886" name="直線コネクタ 885"/>
        <xdr:cNvCxnSpPr/>
      </xdr:nvCxnSpPr>
      <xdr:spPr>
        <a:xfrm>
          <a:off x="164592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165100</xdr:rowOff>
    </xdr:from>
    <xdr:ext cx="302895" cy="245110"/>
    <xdr:sp macro="" textlink="">
      <xdr:nvSpPr>
        <xdr:cNvPr id="887" name="テキスト ボックス 886"/>
        <xdr:cNvSpPr txBox="1"/>
      </xdr:nvSpPr>
      <xdr:spPr>
        <a:xfrm>
          <a:off x="16184245" y="15088870"/>
          <a:ext cx="3028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88" name="直線コネクタ 887"/>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53340</xdr:rowOff>
    </xdr:from>
    <xdr:ext cx="302895" cy="243205"/>
    <xdr:sp macro="" textlink="">
      <xdr:nvSpPr>
        <xdr:cNvPr id="889" name="テキスト ボックス 888"/>
        <xdr:cNvSpPr txBox="1"/>
      </xdr:nvSpPr>
      <xdr:spPr>
        <a:xfrm>
          <a:off x="16184245" y="14641830"/>
          <a:ext cx="3028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1" name="直線コネクタ 890"/>
        <xdr:cNvCxnSpPr/>
      </xdr:nvCxnSpPr>
      <xdr:spPr>
        <a:xfrm>
          <a:off x="19949795" y="165989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2" name="前年度繰上充用金最小値テキスト"/>
        <xdr:cNvSpPr txBox="1"/>
      </xdr:nvSpPr>
      <xdr:spPr>
        <a:xfrm>
          <a:off x="200025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3" name="直線コネクタ 892"/>
        <xdr:cNvCxnSpPr/>
      </xdr:nvCxnSpPr>
      <xdr:spPr>
        <a:xfrm>
          <a:off x="19881850" y="1659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894" name="前年度繰上充用金最大値テキスト"/>
        <xdr:cNvSpPr txBox="1"/>
      </xdr:nvSpPr>
      <xdr:spPr>
        <a:xfrm>
          <a:off x="200025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5" name="直線コネクタ 894"/>
        <xdr:cNvCxnSpPr/>
      </xdr:nvCxnSpPr>
      <xdr:spPr>
        <a:xfrm>
          <a:off x="19881850" y="1659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98</xdr:row>
      <xdr:rowOff>139700</xdr:rowOff>
    </xdr:from>
    <xdr:to xmlns:xdr="http://schemas.openxmlformats.org/drawingml/2006/spreadsheetDrawing">
      <xdr:col>116</xdr:col>
      <xdr:colOff>63500</xdr:colOff>
      <xdr:row>98</xdr:row>
      <xdr:rowOff>139700</xdr:rowOff>
    </xdr:to>
    <xdr:cxnSp macro="">
      <xdr:nvCxnSpPr>
        <xdr:cNvPr id="896" name="直線コネクタ 895"/>
        <xdr:cNvCxnSpPr/>
      </xdr:nvCxnSpPr>
      <xdr:spPr>
        <a:xfrm>
          <a:off x="19202400" y="165989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897" name="前年度繰上充用金平均値テキスト"/>
        <xdr:cNvSpPr txBox="1"/>
      </xdr:nvSpPr>
      <xdr:spPr>
        <a:xfrm>
          <a:off x="20002500" y="165265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898" name="フローチャート: 判断 897"/>
        <xdr:cNvSpPr/>
      </xdr:nvSpPr>
      <xdr:spPr>
        <a:xfrm>
          <a:off x="199009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171450</xdr:colOff>
      <xdr:row>98</xdr:row>
      <xdr:rowOff>139700</xdr:rowOff>
    </xdr:to>
    <xdr:cxnSp macro="">
      <xdr:nvCxnSpPr>
        <xdr:cNvPr id="899" name="直線コネクタ 898"/>
        <xdr:cNvCxnSpPr/>
      </xdr:nvCxnSpPr>
      <xdr:spPr>
        <a:xfrm>
          <a:off x="18395950" y="165989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0" name="フローチャート: 判断 899"/>
        <xdr:cNvSpPr/>
      </xdr:nvSpPr>
      <xdr:spPr>
        <a:xfrm>
          <a:off x="19157950" y="1654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39395" cy="259080"/>
    <xdr:sp macro="" textlink="">
      <xdr:nvSpPr>
        <xdr:cNvPr id="901" name="テキスト ボックス 900"/>
        <xdr:cNvSpPr txBox="1"/>
      </xdr:nvSpPr>
      <xdr:spPr>
        <a:xfrm>
          <a:off x="19084290" y="16640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2" name="直線コネクタ 901"/>
        <xdr:cNvCxnSpPr/>
      </xdr:nvCxnSpPr>
      <xdr:spPr>
        <a:xfrm>
          <a:off x="17602200" y="165989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03" name="フローチャート: 判断 902"/>
        <xdr:cNvSpPr/>
      </xdr:nvSpPr>
      <xdr:spPr>
        <a:xfrm>
          <a:off x="1834515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39395" cy="259080"/>
    <xdr:sp macro="" textlink="">
      <xdr:nvSpPr>
        <xdr:cNvPr id="904" name="テキスト ボックス 903"/>
        <xdr:cNvSpPr txBox="1"/>
      </xdr:nvSpPr>
      <xdr:spPr>
        <a:xfrm>
          <a:off x="18290540" y="16640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98</xdr:row>
      <xdr:rowOff>139700</xdr:rowOff>
    </xdr:from>
    <xdr:to xmlns:xdr="http://schemas.openxmlformats.org/drawingml/2006/spreadsheetDrawing">
      <xdr:col>102</xdr:col>
      <xdr:colOff>114300</xdr:colOff>
      <xdr:row>98</xdr:row>
      <xdr:rowOff>139700</xdr:rowOff>
    </xdr:to>
    <xdr:cxnSp macro="">
      <xdr:nvCxnSpPr>
        <xdr:cNvPr id="905" name="直線コネクタ 904"/>
        <xdr:cNvCxnSpPr/>
      </xdr:nvCxnSpPr>
      <xdr:spPr>
        <a:xfrm>
          <a:off x="16802100" y="165989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06" name="フローチャート: 判断 905"/>
        <xdr:cNvSpPr/>
      </xdr:nvSpPr>
      <xdr:spPr>
        <a:xfrm>
          <a:off x="175514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99</xdr:row>
      <xdr:rowOff>10160</xdr:rowOff>
    </xdr:from>
    <xdr:ext cx="249555" cy="259080"/>
    <xdr:sp macro="" textlink="">
      <xdr:nvSpPr>
        <xdr:cNvPr id="907" name="テキスト ボックス 906"/>
        <xdr:cNvSpPr txBox="1"/>
      </xdr:nvSpPr>
      <xdr:spPr>
        <a:xfrm>
          <a:off x="174879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91</xdr:row>
      <xdr:rowOff>54610</xdr:rowOff>
    </xdr:from>
    <xdr:to xmlns:xdr="http://schemas.openxmlformats.org/drawingml/2006/spreadsheetDrawing">
      <xdr:col>98</xdr:col>
      <xdr:colOff>38100</xdr:colOff>
      <xdr:row>91</xdr:row>
      <xdr:rowOff>156210</xdr:rowOff>
    </xdr:to>
    <xdr:sp macro="" textlink="">
      <xdr:nvSpPr>
        <xdr:cNvPr id="908" name="フローチャート: 判断 907"/>
        <xdr:cNvSpPr/>
      </xdr:nvSpPr>
      <xdr:spPr>
        <a:xfrm>
          <a:off x="16757650" y="15313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90</xdr:row>
      <xdr:rowOff>1270</xdr:rowOff>
    </xdr:from>
    <xdr:ext cx="303530" cy="255270"/>
    <xdr:sp macro="" textlink="">
      <xdr:nvSpPr>
        <xdr:cNvPr id="909" name="テキスト ボックス 908"/>
        <xdr:cNvSpPr txBox="1"/>
      </xdr:nvSpPr>
      <xdr:spPr>
        <a:xfrm>
          <a:off x="16651605" y="15092680"/>
          <a:ext cx="3035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1" name="テキスト ボックス 910"/>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1840" cy="259080"/>
    <xdr:sp macro="" textlink="">
      <xdr:nvSpPr>
        <xdr:cNvPr id="912" name="テキスト ボックス 911"/>
        <xdr:cNvSpPr txBox="1"/>
      </xdr:nvSpPr>
      <xdr:spPr>
        <a:xfrm>
          <a:off x="18224500" y="17053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4" name="テキスト ボックス 913"/>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15" name="楕円 914"/>
        <xdr:cNvSpPr/>
      </xdr:nvSpPr>
      <xdr:spPr>
        <a:xfrm>
          <a:off x="199009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16" name="前年度繰上充用金該当値テキスト"/>
        <xdr:cNvSpPr txBox="1"/>
      </xdr:nvSpPr>
      <xdr:spPr>
        <a:xfrm>
          <a:off x="20002500" y="1641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7" name="楕円 916"/>
        <xdr:cNvSpPr/>
      </xdr:nvSpPr>
      <xdr:spPr>
        <a:xfrm>
          <a:off x="19157950" y="16548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39395" cy="259080"/>
    <xdr:sp macro="" textlink="">
      <xdr:nvSpPr>
        <xdr:cNvPr id="918" name="テキスト ボックス 917"/>
        <xdr:cNvSpPr txBox="1"/>
      </xdr:nvSpPr>
      <xdr:spPr>
        <a:xfrm>
          <a:off x="19084290" y="163233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19" name="楕円 918"/>
        <xdr:cNvSpPr/>
      </xdr:nvSpPr>
      <xdr:spPr>
        <a:xfrm>
          <a:off x="1834515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39395" cy="259080"/>
    <xdr:sp macro="" textlink="">
      <xdr:nvSpPr>
        <xdr:cNvPr id="920" name="テキスト ボックス 919"/>
        <xdr:cNvSpPr txBox="1"/>
      </xdr:nvSpPr>
      <xdr:spPr>
        <a:xfrm>
          <a:off x="18290540" y="163233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1" name="楕円 920"/>
        <xdr:cNvSpPr/>
      </xdr:nvSpPr>
      <xdr:spPr>
        <a:xfrm>
          <a:off x="175514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97</xdr:row>
      <xdr:rowOff>35560</xdr:rowOff>
    </xdr:from>
    <xdr:ext cx="249555" cy="259080"/>
    <xdr:sp macro="" textlink="">
      <xdr:nvSpPr>
        <xdr:cNvPr id="922" name="テキスト ボックス 921"/>
        <xdr:cNvSpPr txBox="1"/>
      </xdr:nvSpPr>
      <xdr:spPr>
        <a:xfrm>
          <a:off x="17487900" y="16323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23" name="楕円 922"/>
        <xdr:cNvSpPr/>
      </xdr:nvSpPr>
      <xdr:spPr>
        <a:xfrm>
          <a:off x="16757650" y="16548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39395" cy="259080"/>
    <xdr:sp macro="" textlink="">
      <xdr:nvSpPr>
        <xdr:cNvPr id="924" name="テキスト ボックス 923"/>
        <xdr:cNvSpPr txBox="1"/>
      </xdr:nvSpPr>
      <xdr:spPr>
        <a:xfrm>
          <a:off x="16683990" y="16640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歳出決算</a:t>
          </a:r>
          <a:r>
            <a:rPr kumimoji="1" lang="ja-JP" altLang="en-US" sz="1300">
              <a:solidFill>
                <a:schemeClr val="tx1"/>
              </a:solidFill>
              <a:latin typeface="ＭＳ Ｐゴシック"/>
              <a:ea typeface="ＭＳ Ｐゴシック"/>
            </a:rPr>
            <a:t>総額は、住民一人当たり</a:t>
          </a:r>
          <a:r>
            <a:rPr kumimoji="1" lang="en-US" altLang="ja-JP" sz="1300">
              <a:solidFill>
                <a:schemeClr val="tx1"/>
              </a:solidFill>
              <a:latin typeface="ＭＳ Ｐゴシック"/>
              <a:ea typeface="ＭＳ Ｐゴシック"/>
            </a:rPr>
            <a:t>672,764</a:t>
          </a:r>
          <a:r>
            <a:rPr kumimoji="1" lang="ja-JP" altLang="en-US" sz="1300">
              <a:solidFill>
                <a:schemeClr val="tx1"/>
              </a:solidFill>
              <a:latin typeface="ＭＳ Ｐゴシック"/>
              <a:ea typeface="ＭＳ Ｐゴシック"/>
            </a:rPr>
            <a:t>円</a:t>
          </a:r>
          <a:r>
            <a:rPr kumimoji="1" lang="ja-JP" altLang="en-US" sz="1300">
              <a:solidFill>
                <a:schemeClr val="tx1"/>
              </a:solidFill>
              <a:latin typeface="ＭＳ Ｐゴシック"/>
              <a:ea typeface="ＭＳ Ｐゴシック"/>
            </a:rPr>
            <a:t>となっており、令</a:t>
          </a:r>
          <a:r>
            <a:rPr kumimoji="1" lang="ja-JP" altLang="en-US" sz="1300">
              <a:solidFill>
                <a:schemeClr val="tx1"/>
              </a:solidFill>
              <a:latin typeface="ＭＳ Ｐゴシック"/>
              <a:ea typeface="ＭＳ Ｐゴシック"/>
            </a:rPr>
            <a:t>5</a:t>
          </a:r>
          <a:r>
            <a:rPr kumimoji="1" lang="ja-JP" altLang="en-US" sz="1300">
              <a:solidFill>
                <a:schemeClr val="tx1"/>
              </a:solidFill>
              <a:latin typeface="ＭＳ Ｐゴシック"/>
              <a:ea typeface="ＭＳ Ｐゴシック"/>
            </a:rPr>
            <a:t>和年度と比較すると</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している。</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補助費等については、令和5年度と比較すると減少しており、これは、令和6年度に竣工した消防庁舎に係る益田地区広域市町村圏事務組合消防事務費負担金の減少などが影響しているものである。</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扶助費については、令和5年度と比較すると増加しており、これは、物価高騰の影響を受けた低所得世帯への給付事業である低所得世帯支援給付金事業費の増加などが影響しているものである。</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公債費については、令和</a:t>
          </a:r>
          <a:r>
            <a:rPr kumimoji="1" lang="ja-JP" altLang="en-US" sz="1300">
              <a:solidFill>
                <a:schemeClr val="tx1"/>
              </a:solidFill>
              <a:latin typeface="ＭＳ Ｐゴシック"/>
              <a:ea typeface="ＭＳ Ｐゴシック"/>
            </a:rPr>
            <a:t>5</a:t>
          </a:r>
          <a:r>
            <a:rPr kumimoji="1" lang="ja-JP" altLang="en-US" sz="1300">
              <a:solidFill>
                <a:schemeClr val="tx1"/>
              </a:solidFill>
              <a:latin typeface="ＭＳ Ｐゴシック"/>
              <a:ea typeface="ＭＳ Ｐゴシック"/>
            </a:rPr>
            <a:t>年度と比較すると</a:t>
          </a:r>
          <a:r>
            <a:rPr kumimoji="1" lang="ja-JP" altLang="en-US" sz="1300">
              <a:solidFill>
                <a:schemeClr val="tx1"/>
              </a:solidFill>
              <a:latin typeface="ＭＳ Ｐゴシック"/>
              <a:ea typeface="ＭＳ Ｐゴシック"/>
            </a:rPr>
            <a:t>増加しており、これは、第三セクター等改革推進債の繰上償還による増加が影響しているものである。</a:t>
          </a:r>
          <a:r>
            <a:rPr kumimoji="1" lang="ja-JP" altLang="en-US" sz="1300">
              <a:solidFill>
                <a:schemeClr val="tx1"/>
              </a:solidFill>
              <a:latin typeface="ＭＳ Ｐゴシック"/>
              <a:ea typeface="ＭＳ Ｐゴシック"/>
            </a:rPr>
            <a:t>過去の建設事業等に係る償還により類似団体平均を上回っており、引き続き地方債発行額の抑制を図っていく。</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普通建設事業費については、令和</a:t>
          </a:r>
          <a:r>
            <a:rPr kumimoji="1" lang="ja-JP" altLang="en-US" sz="1300">
              <a:solidFill>
                <a:schemeClr val="tx1"/>
              </a:solidFill>
              <a:latin typeface="ＭＳ Ｐゴシック"/>
              <a:ea typeface="ＭＳ Ｐゴシック"/>
            </a:rPr>
            <a:t>5</a:t>
          </a:r>
          <a:r>
            <a:rPr kumimoji="1" lang="ja-JP" altLang="en-US" sz="1300">
              <a:solidFill>
                <a:schemeClr val="tx1"/>
              </a:solidFill>
              <a:latin typeface="ＭＳ Ｐゴシック"/>
              <a:ea typeface="ＭＳ Ｐゴシック"/>
            </a:rPr>
            <a:t>年度と比較すると</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しており、これは、</a:t>
          </a:r>
          <a:r>
            <a:rPr kumimoji="1" lang="ja-JP" altLang="en-US" sz="1300">
              <a:solidFill>
                <a:schemeClr val="tx1"/>
              </a:solidFill>
              <a:latin typeface="ＭＳ Ｐゴシック"/>
              <a:ea typeface="ＭＳ Ｐゴシック"/>
            </a:rPr>
            <a:t>中学校の耐震化事業等に伴う補助事業の増加</a:t>
          </a:r>
          <a:r>
            <a:rPr kumimoji="1" lang="ja-JP" altLang="en-US" sz="1300">
              <a:solidFill>
                <a:schemeClr val="tx1"/>
              </a:solidFill>
              <a:latin typeface="ＭＳ Ｐゴシック"/>
              <a:ea typeface="ＭＳ Ｐゴシック"/>
            </a:rPr>
            <a:t>などが影響しているものである。</a:t>
          </a:r>
          <a:r>
            <a:rPr kumimoji="1" lang="ja-JP" altLang="en-US" sz="1300">
              <a:solidFill>
                <a:schemeClr val="tx1"/>
              </a:solidFill>
              <a:latin typeface="ＭＳ Ｐゴシック"/>
              <a:ea typeface="ＭＳ Ｐゴシック"/>
            </a:rPr>
            <a:t>　</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島根県益田市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42,986
42,471
733.19
29,556,282
28,919,438
577,699
15,393,910
27,441,846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63.3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3205"/>
    <xdr:sp macro="" textlink="">
      <xdr:nvSpPr>
        <xdr:cNvPr id="30" name="テキスト ボックス 29"/>
        <xdr:cNvSpPr txBox="1"/>
      </xdr:nvSpPr>
      <xdr:spPr>
        <a:xfrm>
          <a:off x="641350" y="310832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39725" cy="220345"/>
    <xdr:sp macro="" textlink="">
      <xdr:nvSpPr>
        <xdr:cNvPr id="40" name="テキスト ボックス 39"/>
        <xdr:cNvSpPr txBox="1"/>
      </xdr:nvSpPr>
      <xdr:spPr>
        <a:xfrm>
          <a:off x="666750" y="45358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2" name="直線コネクタ 41"/>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165100</xdr:rowOff>
    </xdr:from>
    <xdr:ext cx="238760" cy="243205"/>
    <xdr:sp macro="" textlink="">
      <xdr:nvSpPr>
        <xdr:cNvPr id="43" name="テキスト ボックス 42"/>
        <xdr:cNvSpPr txBox="1"/>
      </xdr:nvSpPr>
      <xdr:spPr>
        <a:xfrm>
          <a:off x="474980" y="63715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4" name="直線コネクタ 43"/>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53340</xdr:rowOff>
    </xdr:from>
    <xdr:ext cx="531495" cy="243205"/>
    <xdr:sp macro="" textlink="">
      <xdr:nvSpPr>
        <xdr:cNvPr id="45" name="テキスト ボックス 44"/>
        <xdr:cNvSpPr txBox="1"/>
      </xdr:nvSpPr>
      <xdr:spPr>
        <a:xfrm>
          <a:off x="211455" y="592455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6" name="直線コネクタ 45"/>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109220</xdr:rowOff>
    </xdr:from>
    <xdr:ext cx="531495" cy="243205"/>
    <xdr:sp macro="" textlink="">
      <xdr:nvSpPr>
        <xdr:cNvPr id="47" name="テキスト ボックス 46"/>
        <xdr:cNvSpPr txBox="1"/>
      </xdr:nvSpPr>
      <xdr:spPr>
        <a:xfrm>
          <a:off x="211455" y="547751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8" name="直線コネクタ 47"/>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165100</xdr:rowOff>
    </xdr:from>
    <xdr:ext cx="531495" cy="243205"/>
    <xdr:sp macro="" textlink="">
      <xdr:nvSpPr>
        <xdr:cNvPr id="49" name="テキスト ボックス 48"/>
        <xdr:cNvSpPr txBox="1"/>
      </xdr:nvSpPr>
      <xdr:spPr>
        <a:xfrm>
          <a:off x="211455" y="503047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0" name="直線コネクタ 49"/>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43205"/>
    <xdr:sp macro="" textlink="">
      <xdr:nvSpPr>
        <xdr:cNvPr id="51" name="テキスト ボックス 50"/>
        <xdr:cNvSpPr txBox="1"/>
      </xdr:nvSpPr>
      <xdr:spPr>
        <a:xfrm>
          <a:off x="211455" y="45834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2"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166370</xdr:rowOff>
    </xdr:from>
    <xdr:to xmlns:xdr="http://schemas.openxmlformats.org/drawingml/2006/spreadsheetDrawing">
      <xdr:col>24</xdr:col>
      <xdr:colOff>62865</xdr:colOff>
      <xdr:row>37</xdr:row>
      <xdr:rowOff>159385</xdr:rowOff>
    </xdr:to>
    <xdr:cxnSp macro="">
      <xdr:nvCxnSpPr>
        <xdr:cNvPr id="53" name="直線コネクタ 52"/>
        <xdr:cNvCxnSpPr/>
      </xdr:nvCxnSpPr>
      <xdr:spPr>
        <a:xfrm flipV="1">
          <a:off x="4176395" y="5367020"/>
          <a:ext cx="1270" cy="998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162560</xdr:rowOff>
    </xdr:from>
    <xdr:ext cx="469900" cy="243205"/>
    <xdr:sp macro="" textlink="">
      <xdr:nvSpPr>
        <xdr:cNvPr id="54" name="議会費最小値テキスト"/>
        <xdr:cNvSpPr txBox="1"/>
      </xdr:nvSpPr>
      <xdr:spPr>
        <a:xfrm>
          <a:off x="4229100" y="636905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159385</xdr:rowOff>
    </xdr:from>
    <xdr:to xmlns:xdr="http://schemas.openxmlformats.org/drawingml/2006/spreadsheetDrawing">
      <xdr:col>24</xdr:col>
      <xdr:colOff>152400</xdr:colOff>
      <xdr:row>37</xdr:row>
      <xdr:rowOff>159385</xdr:rowOff>
    </xdr:to>
    <xdr:cxnSp macro="">
      <xdr:nvCxnSpPr>
        <xdr:cNvPr id="55" name="直線コネクタ 54"/>
        <xdr:cNvCxnSpPr/>
      </xdr:nvCxnSpPr>
      <xdr:spPr>
        <a:xfrm>
          <a:off x="4108450" y="6365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114300</xdr:rowOff>
    </xdr:from>
    <xdr:ext cx="534670" cy="253365"/>
    <xdr:sp macro="" textlink="">
      <xdr:nvSpPr>
        <xdr:cNvPr id="56" name="議会費最大値テキスト"/>
        <xdr:cNvSpPr txBox="1"/>
      </xdr:nvSpPr>
      <xdr:spPr>
        <a:xfrm>
          <a:off x="4229100" y="5147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25,590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166370</xdr:rowOff>
    </xdr:from>
    <xdr:to xmlns:xdr="http://schemas.openxmlformats.org/drawingml/2006/spreadsheetDrawing">
      <xdr:col>24</xdr:col>
      <xdr:colOff>152400</xdr:colOff>
      <xdr:row>31</xdr:row>
      <xdr:rowOff>166370</xdr:rowOff>
    </xdr:to>
    <xdr:cxnSp macro="">
      <xdr:nvCxnSpPr>
        <xdr:cNvPr id="57" name="直線コネクタ 56"/>
        <xdr:cNvCxnSpPr/>
      </xdr:nvCxnSpPr>
      <xdr:spPr>
        <a:xfrm>
          <a:off x="4108450" y="5367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114935</xdr:rowOff>
    </xdr:from>
    <xdr:to xmlns:xdr="http://schemas.openxmlformats.org/drawingml/2006/spreadsheetDrawing">
      <xdr:col>24</xdr:col>
      <xdr:colOff>63500</xdr:colOff>
      <xdr:row>37</xdr:row>
      <xdr:rowOff>128905</xdr:rowOff>
    </xdr:to>
    <xdr:cxnSp macro="">
      <xdr:nvCxnSpPr>
        <xdr:cNvPr id="58" name="直線コネクタ 57"/>
        <xdr:cNvCxnSpPr/>
      </xdr:nvCxnSpPr>
      <xdr:spPr>
        <a:xfrm flipV="1">
          <a:off x="3429000" y="6321425"/>
          <a:ext cx="749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52705</xdr:rowOff>
    </xdr:from>
    <xdr:ext cx="469900" cy="243205"/>
    <xdr:sp macro="" textlink="">
      <xdr:nvSpPr>
        <xdr:cNvPr id="59" name="議会費平均値テキスト"/>
        <xdr:cNvSpPr txBox="1"/>
      </xdr:nvSpPr>
      <xdr:spPr>
        <a:xfrm>
          <a:off x="4229100" y="6091555"/>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30480</xdr:rowOff>
    </xdr:from>
    <xdr:to xmlns:xdr="http://schemas.openxmlformats.org/drawingml/2006/spreadsheetDrawing">
      <xdr:col>24</xdr:col>
      <xdr:colOff>114300</xdr:colOff>
      <xdr:row>37</xdr:row>
      <xdr:rowOff>129540</xdr:rowOff>
    </xdr:to>
    <xdr:sp macro="" textlink="">
      <xdr:nvSpPr>
        <xdr:cNvPr id="60" name="フローチャート: 判断 59"/>
        <xdr:cNvSpPr/>
      </xdr:nvSpPr>
      <xdr:spPr>
        <a:xfrm>
          <a:off x="4127500" y="6236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125095</xdr:rowOff>
    </xdr:from>
    <xdr:to xmlns:xdr="http://schemas.openxmlformats.org/drawingml/2006/spreadsheetDrawing">
      <xdr:col>19</xdr:col>
      <xdr:colOff>171450</xdr:colOff>
      <xdr:row>37</xdr:row>
      <xdr:rowOff>128905</xdr:rowOff>
    </xdr:to>
    <xdr:cxnSp macro="">
      <xdr:nvCxnSpPr>
        <xdr:cNvPr id="61" name="直線コネクタ 60"/>
        <xdr:cNvCxnSpPr/>
      </xdr:nvCxnSpPr>
      <xdr:spPr>
        <a:xfrm>
          <a:off x="2622550" y="6331585"/>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35560</xdr:rowOff>
    </xdr:from>
    <xdr:to xmlns:xdr="http://schemas.openxmlformats.org/drawingml/2006/spreadsheetDrawing">
      <xdr:col>20</xdr:col>
      <xdr:colOff>38100</xdr:colOff>
      <xdr:row>37</xdr:row>
      <xdr:rowOff>134620</xdr:rowOff>
    </xdr:to>
    <xdr:sp macro="" textlink="">
      <xdr:nvSpPr>
        <xdr:cNvPr id="62" name="フローチャート: 判断 61"/>
        <xdr:cNvSpPr/>
      </xdr:nvSpPr>
      <xdr:spPr>
        <a:xfrm>
          <a:off x="3384550" y="6242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151130</xdr:rowOff>
    </xdr:from>
    <xdr:ext cx="469900" cy="253365"/>
    <xdr:sp macro="" textlink="">
      <xdr:nvSpPr>
        <xdr:cNvPr id="63" name="テキスト ボックス 62"/>
        <xdr:cNvSpPr txBox="1"/>
      </xdr:nvSpPr>
      <xdr:spPr>
        <a:xfrm>
          <a:off x="3219450" y="6022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125095</xdr:rowOff>
    </xdr:from>
    <xdr:to xmlns:xdr="http://schemas.openxmlformats.org/drawingml/2006/spreadsheetDrawing">
      <xdr:col>15</xdr:col>
      <xdr:colOff>50800</xdr:colOff>
      <xdr:row>37</xdr:row>
      <xdr:rowOff>128270</xdr:rowOff>
    </xdr:to>
    <xdr:cxnSp macro="">
      <xdr:nvCxnSpPr>
        <xdr:cNvPr id="64" name="直線コネクタ 63"/>
        <xdr:cNvCxnSpPr/>
      </xdr:nvCxnSpPr>
      <xdr:spPr>
        <a:xfrm flipV="1">
          <a:off x="1828800" y="633158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38100</xdr:rowOff>
    </xdr:from>
    <xdr:to xmlns:xdr="http://schemas.openxmlformats.org/drawingml/2006/spreadsheetDrawing">
      <xdr:col>15</xdr:col>
      <xdr:colOff>101600</xdr:colOff>
      <xdr:row>37</xdr:row>
      <xdr:rowOff>137160</xdr:rowOff>
    </xdr:to>
    <xdr:sp macro="" textlink="">
      <xdr:nvSpPr>
        <xdr:cNvPr id="65" name="フローチャート: 判断 64"/>
        <xdr:cNvSpPr/>
      </xdr:nvSpPr>
      <xdr:spPr>
        <a:xfrm>
          <a:off x="2571750" y="6244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153035</xdr:rowOff>
    </xdr:from>
    <xdr:ext cx="469900" cy="253365"/>
    <xdr:sp macro="" textlink="">
      <xdr:nvSpPr>
        <xdr:cNvPr id="66" name="テキスト ボックス 65"/>
        <xdr:cNvSpPr txBox="1"/>
      </xdr:nvSpPr>
      <xdr:spPr>
        <a:xfrm>
          <a:off x="2406650" y="6024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117475</xdr:rowOff>
    </xdr:from>
    <xdr:to xmlns:xdr="http://schemas.openxmlformats.org/drawingml/2006/spreadsheetDrawing">
      <xdr:col>10</xdr:col>
      <xdr:colOff>114300</xdr:colOff>
      <xdr:row>37</xdr:row>
      <xdr:rowOff>128270</xdr:rowOff>
    </xdr:to>
    <xdr:cxnSp macro="">
      <xdr:nvCxnSpPr>
        <xdr:cNvPr id="67" name="直線コネクタ 66"/>
        <xdr:cNvCxnSpPr/>
      </xdr:nvCxnSpPr>
      <xdr:spPr>
        <a:xfrm>
          <a:off x="1028700" y="632396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39370</xdr:rowOff>
    </xdr:from>
    <xdr:to xmlns:xdr="http://schemas.openxmlformats.org/drawingml/2006/spreadsheetDrawing">
      <xdr:col>10</xdr:col>
      <xdr:colOff>165100</xdr:colOff>
      <xdr:row>37</xdr:row>
      <xdr:rowOff>139065</xdr:rowOff>
    </xdr:to>
    <xdr:sp macro="" textlink="">
      <xdr:nvSpPr>
        <xdr:cNvPr id="68" name="フローチャート: 判断 67"/>
        <xdr:cNvSpPr/>
      </xdr:nvSpPr>
      <xdr:spPr>
        <a:xfrm>
          <a:off x="1778000" y="6245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154940</xdr:rowOff>
    </xdr:from>
    <xdr:ext cx="469900" cy="253365"/>
    <xdr:sp macro="" textlink="">
      <xdr:nvSpPr>
        <xdr:cNvPr id="69" name="テキスト ボックス 68"/>
        <xdr:cNvSpPr txBox="1"/>
      </xdr:nvSpPr>
      <xdr:spPr>
        <a:xfrm>
          <a:off x="1612900" y="6026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35560</xdr:rowOff>
    </xdr:from>
    <xdr:to xmlns:xdr="http://schemas.openxmlformats.org/drawingml/2006/spreadsheetDrawing">
      <xdr:col>6</xdr:col>
      <xdr:colOff>38100</xdr:colOff>
      <xdr:row>37</xdr:row>
      <xdr:rowOff>134620</xdr:rowOff>
    </xdr:to>
    <xdr:sp macro="" textlink="">
      <xdr:nvSpPr>
        <xdr:cNvPr id="70" name="フローチャート: 判断 69"/>
        <xdr:cNvSpPr/>
      </xdr:nvSpPr>
      <xdr:spPr>
        <a:xfrm>
          <a:off x="984250" y="6242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151130</xdr:rowOff>
    </xdr:from>
    <xdr:ext cx="469900" cy="253365"/>
    <xdr:sp macro="" textlink="">
      <xdr:nvSpPr>
        <xdr:cNvPr id="71" name="テキスト ボックス 70"/>
        <xdr:cNvSpPr txBox="1"/>
      </xdr:nvSpPr>
      <xdr:spPr>
        <a:xfrm>
          <a:off x="819150" y="6022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2" name="テキスト ボックス 71"/>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3" name="テキスト ボックス 72"/>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1840" cy="253365"/>
    <xdr:sp macro="" textlink="">
      <xdr:nvSpPr>
        <xdr:cNvPr id="74" name="テキスト ボックス 73"/>
        <xdr:cNvSpPr txBox="1"/>
      </xdr:nvSpPr>
      <xdr:spPr>
        <a:xfrm>
          <a:off x="24511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5" name="テキスト ボックス 74"/>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6" name="テキスト ボックス 75"/>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64770</xdr:rowOff>
    </xdr:from>
    <xdr:to xmlns:xdr="http://schemas.openxmlformats.org/drawingml/2006/spreadsheetDrawing">
      <xdr:col>24</xdr:col>
      <xdr:colOff>114300</xdr:colOff>
      <xdr:row>37</xdr:row>
      <xdr:rowOff>164465</xdr:rowOff>
    </xdr:to>
    <xdr:sp macro="" textlink="">
      <xdr:nvSpPr>
        <xdr:cNvPr id="77" name="楕円 76"/>
        <xdr:cNvSpPr/>
      </xdr:nvSpPr>
      <xdr:spPr>
        <a:xfrm>
          <a:off x="4127500" y="62712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8890</xdr:rowOff>
    </xdr:from>
    <xdr:ext cx="469900" cy="253365"/>
    <xdr:sp macro="" textlink="">
      <xdr:nvSpPr>
        <xdr:cNvPr id="78" name="議会費該当値テキスト"/>
        <xdr:cNvSpPr txBox="1"/>
      </xdr:nvSpPr>
      <xdr:spPr>
        <a:xfrm>
          <a:off x="4229100" y="6215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78740</xdr:rowOff>
    </xdr:from>
    <xdr:to xmlns:xdr="http://schemas.openxmlformats.org/drawingml/2006/spreadsheetDrawing">
      <xdr:col>20</xdr:col>
      <xdr:colOff>38100</xdr:colOff>
      <xdr:row>38</xdr:row>
      <xdr:rowOff>10795</xdr:rowOff>
    </xdr:to>
    <xdr:sp macro="" textlink="">
      <xdr:nvSpPr>
        <xdr:cNvPr id="79" name="楕円 78"/>
        <xdr:cNvSpPr/>
      </xdr:nvSpPr>
      <xdr:spPr>
        <a:xfrm>
          <a:off x="3384550" y="62852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1905</xdr:rowOff>
    </xdr:from>
    <xdr:ext cx="469900" cy="253365"/>
    <xdr:sp macro="" textlink="">
      <xdr:nvSpPr>
        <xdr:cNvPr id="80" name="テキスト ボックス 79"/>
        <xdr:cNvSpPr txBox="1"/>
      </xdr:nvSpPr>
      <xdr:spPr>
        <a:xfrm>
          <a:off x="3219450" y="6376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74930</xdr:rowOff>
    </xdr:from>
    <xdr:to xmlns:xdr="http://schemas.openxmlformats.org/drawingml/2006/spreadsheetDrawing">
      <xdr:col>15</xdr:col>
      <xdr:colOff>101600</xdr:colOff>
      <xdr:row>38</xdr:row>
      <xdr:rowOff>6350</xdr:rowOff>
    </xdr:to>
    <xdr:sp macro="" textlink="">
      <xdr:nvSpPr>
        <xdr:cNvPr id="81" name="楕円 80"/>
        <xdr:cNvSpPr/>
      </xdr:nvSpPr>
      <xdr:spPr>
        <a:xfrm>
          <a:off x="2571750" y="6281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165735</xdr:rowOff>
    </xdr:from>
    <xdr:ext cx="469900" cy="243205"/>
    <xdr:sp macro="" textlink="">
      <xdr:nvSpPr>
        <xdr:cNvPr id="82" name="テキスト ボックス 81"/>
        <xdr:cNvSpPr txBox="1"/>
      </xdr:nvSpPr>
      <xdr:spPr>
        <a:xfrm>
          <a:off x="2406650" y="637222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78105</xdr:rowOff>
    </xdr:from>
    <xdr:to xmlns:xdr="http://schemas.openxmlformats.org/drawingml/2006/spreadsheetDrawing">
      <xdr:col>10</xdr:col>
      <xdr:colOff>165100</xdr:colOff>
      <xdr:row>38</xdr:row>
      <xdr:rowOff>10160</xdr:rowOff>
    </xdr:to>
    <xdr:sp macro="" textlink="">
      <xdr:nvSpPr>
        <xdr:cNvPr id="83" name="楕円 82"/>
        <xdr:cNvSpPr/>
      </xdr:nvSpPr>
      <xdr:spPr>
        <a:xfrm>
          <a:off x="1778000" y="6284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1270</xdr:rowOff>
    </xdr:from>
    <xdr:ext cx="469900" cy="253365"/>
    <xdr:sp macro="" textlink="">
      <xdr:nvSpPr>
        <xdr:cNvPr id="84" name="テキスト ボックス 83"/>
        <xdr:cNvSpPr txBox="1"/>
      </xdr:nvSpPr>
      <xdr:spPr>
        <a:xfrm>
          <a:off x="1612900" y="63754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67945</xdr:rowOff>
    </xdr:from>
    <xdr:to xmlns:xdr="http://schemas.openxmlformats.org/drawingml/2006/spreadsheetDrawing">
      <xdr:col>6</xdr:col>
      <xdr:colOff>38100</xdr:colOff>
      <xdr:row>37</xdr:row>
      <xdr:rowOff>167005</xdr:rowOff>
    </xdr:to>
    <xdr:sp macro="" textlink="">
      <xdr:nvSpPr>
        <xdr:cNvPr id="85" name="楕円 84"/>
        <xdr:cNvSpPr/>
      </xdr:nvSpPr>
      <xdr:spPr>
        <a:xfrm>
          <a:off x="984250" y="62744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158750</xdr:rowOff>
    </xdr:from>
    <xdr:ext cx="469900" cy="243205"/>
    <xdr:sp macro="" textlink="">
      <xdr:nvSpPr>
        <xdr:cNvPr id="86" name="テキスト ボックス 85"/>
        <xdr:cNvSpPr txBox="1"/>
      </xdr:nvSpPr>
      <xdr:spPr>
        <a:xfrm>
          <a:off x="819150" y="636524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7" name="正方形/長方形 86"/>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8" name="正方形/長方形 87"/>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0" name="正方形/長方形 89"/>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2" name="正方形/長方形 91"/>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4" name="正方形/長方形 93"/>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39725" cy="220345"/>
    <xdr:sp macro="" textlink="">
      <xdr:nvSpPr>
        <xdr:cNvPr id="95" name="テキスト ボックス 94"/>
        <xdr:cNvSpPr txBox="1"/>
      </xdr:nvSpPr>
      <xdr:spPr>
        <a:xfrm>
          <a:off x="666750" y="78886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6" name="直線コネクタ 95"/>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97" name="直線コネクタ 96"/>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38760" cy="243205"/>
    <xdr:sp macro="" textlink="">
      <xdr:nvSpPr>
        <xdr:cNvPr id="98" name="テキスト ボックス 97"/>
        <xdr:cNvSpPr txBox="1"/>
      </xdr:nvSpPr>
      <xdr:spPr>
        <a:xfrm>
          <a:off x="474980" y="97993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99" name="直線コネクタ 98"/>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43205"/>
    <xdr:sp macro="" textlink="">
      <xdr:nvSpPr>
        <xdr:cNvPr id="100" name="テキスト ボックス 99"/>
        <xdr:cNvSpPr txBox="1"/>
      </xdr:nvSpPr>
      <xdr:spPr>
        <a:xfrm>
          <a:off x="166370" y="94265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1" name="直線コネクタ 100"/>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43205"/>
    <xdr:sp macro="" textlink="">
      <xdr:nvSpPr>
        <xdr:cNvPr id="102" name="テキスト ボックス 101"/>
        <xdr:cNvSpPr txBox="1"/>
      </xdr:nvSpPr>
      <xdr:spPr>
        <a:xfrm>
          <a:off x="166370" y="90538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3" name="直線コネクタ 102"/>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43205"/>
    <xdr:sp macro="" textlink="">
      <xdr:nvSpPr>
        <xdr:cNvPr id="104" name="テキスト ボックス 103"/>
        <xdr:cNvSpPr txBox="1"/>
      </xdr:nvSpPr>
      <xdr:spPr>
        <a:xfrm>
          <a:off x="166370" y="868172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5" name="直線コネクタ 104"/>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43205"/>
    <xdr:sp macro="" textlink="">
      <xdr:nvSpPr>
        <xdr:cNvPr id="106" name="テキスト ボックス 105"/>
        <xdr:cNvSpPr txBox="1"/>
      </xdr:nvSpPr>
      <xdr:spPr>
        <a:xfrm>
          <a:off x="166370" y="83089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7" name="直線コネクタ 106"/>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3205"/>
    <xdr:sp macro="" textlink="">
      <xdr:nvSpPr>
        <xdr:cNvPr id="108" name="テキスト ボックス 107"/>
        <xdr:cNvSpPr txBox="1"/>
      </xdr:nvSpPr>
      <xdr:spPr>
        <a:xfrm>
          <a:off x="76200" y="7936230"/>
          <a:ext cx="6858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09"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41275</xdr:rowOff>
    </xdr:from>
    <xdr:to xmlns:xdr="http://schemas.openxmlformats.org/drawingml/2006/spreadsheetDrawing">
      <xdr:col>24</xdr:col>
      <xdr:colOff>62865</xdr:colOff>
      <xdr:row>58</xdr:row>
      <xdr:rowOff>130175</xdr:rowOff>
    </xdr:to>
    <xdr:cxnSp macro="">
      <xdr:nvCxnSpPr>
        <xdr:cNvPr id="110" name="直線コネクタ 109"/>
        <xdr:cNvCxnSpPr/>
      </xdr:nvCxnSpPr>
      <xdr:spPr>
        <a:xfrm flipV="1">
          <a:off x="4176395" y="8594725"/>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133985</xdr:rowOff>
    </xdr:from>
    <xdr:ext cx="534670" cy="253365"/>
    <xdr:sp macro="" textlink="">
      <xdr:nvSpPr>
        <xdr:cNvPr id="111" name="総務費最小値テキスト"/>
        <xdr:cNvSpPr txBox="1"/>
      </xdr:nvSpPr>
      <xdr:spPr>
        <a:xfrm>
          <a:off x="4229100" y="98609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130175</xdr:rowOff>
    </xdr:from>
    <xdr:to xmlns:xdr="http://schemas.openxmlformats.org/drawingml/2006/spreadsheetDrawing">
      <xdr:col>24</xdr:col>
      <xdr:colOff>152400</xdr:colOff>
      <xdr:row>58</xdr:row>
      <xdr:rowOff>130175</xdr:rowOff>
    </xdr:to>
    <xdr:cxnSp macro="">
      <xdr:nvCxnSpPr>
        <xdr:cNvPr id="112" name="直線コネクタ 111"/>
        <xdr:cNvCxnSpPr/>
      </xdr:nvCxnSpPr>
      <xdr:spPr>
        <a:xfrm>
          <a:off x="4108450" y="9857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156845</xdr:rowOff>
    </xdr:from>
    <xdr:ext cx="598805" cy="253365"/>
    <xdr:sp macro="" textlink="">
      <xdr:nvSpPr>
        <xdr:cNvPr id="113" name="総務費最大値テキスト"/>
        <xdr:cNvSpPr txBox="1"/>
      </xdr:nvSpPr>
      <xdr:spPr>
        <a:xfrm>
          <a:off x="4229100" y="83750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720,915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41275</xdr:rowOff>
    </xdr:from>
    <xdr:to xmlns:xdr="http://schemas.openxmlformats.org/drawingml/2006/spreadsheetDrawing">
      <xdr:col>24</xdr:col>
      <xdr:colOff>152400</xdr:colOff>
      <xdr:row>51</xdr:row>
      <xdr:rowOff>41275</xdr:rowOff>
    </xdr:to>
    <xdr:cxnSp macro="">
      <xdr:nvCxnSpPr>
        <xdr:cNvPr id="114" name="直線コネクタ 113"/>
        <xdr:cNvCxnSpPr/>
      </xdr:nvCxnSpPr>
      <xdr:spPr>
        <a:xfrm>
          <a:off x="4108450" y="8594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27305</xdr:rowOff>
    </xdr:from>
    <xdr:to xmlns:xdr="http://schemas.openxmlformats.org/drawingml/2006/spreadsheetDrawing">
      <xdr:col>24</xdr:col>
      <xdr:colOff>63500</xdr:colOff>
      <xdr:row>58</xdr:row>
      <xdr:rowOff>39370</xdr:rowOff>
    </xdr:to>
    <xdr:cxnSp macro="">
      <xdr:nvCxnSpPr>
        <xdr:cNvPr id="115" name="直線コネクタ 114"/>
        <xdr:cNvCxnSpPr/>
      </xdr:nvCxnSpPr>
      <xdr:spPr>
        <a:xfrm>
          <a:off x="3429000" y="9754235"/>
          <a:ext cx="7493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147320</xdr:rowOff>
    </xdr:from>
    <xdr:ext cx="598805" cy="243205"/>
    <xdr:sp macro="" textlink="">
      <xdr:nvSpPr>
        <xdr:cNvPr id="116" name="総務費平均値テキスト"/>
        <xdr:cNvSpPr txBox="1"/>
      </xdr:nvSpPr>
      <xdr:spPr>
        <a:xfrm>
          <a:off x="4229100" y="9538970"/>
          <a:ext cx="59880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125095</xdr:rowOff>
    </xdr:from>
    <xdr:to xmlns:xdr="http://schemas.openxmlformats.org/drawingml/2006/spreadsheetDrawing">
      <xdr:col>24</xdr:col>
      <xdr:colOff>114300</xdr:colOff>
      <xdr:row>58</xdr:row>
      <xdr:rowOff>56515</xdr:rowOff>
    </xdr:to>
    <xdr:sp macro="" textlink="">
      <xdr:nvSpPr>
        <xdr:cNvPr id="117" name="フローチャート: 判断 116"/>
        <xdr:cNvSpPr/>
      </xdr:nvSpPr>
      <xdr:spPr>
        <a:xfrm>
          <a:off x="4127500" y="9684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149860</xdr:rowOff>
    </xdr:from>
    <xdr:to xmlns:xdr="http://schemas.openxmlformats.org/drawingml/2006/spreadsheetDrawing">
      <xdr:col>19</xdr:col>
      <xdr:colOff>171450</xdr:colOff>
      <xdr:row>58</xdr:row>
      <xdr:rowOff>27305</xdr:rowOff>
    </xdr:to>
    <xdr:cxnSp macro="">
      <xdr:nvCxnSpPr>
        <xdr:cNvPr id="118" name="直線コネクタ 117"/>
        <xdr:cNvCxnSpPr/>
      </xdr:nvCxnSpPr>
      <xdr:spPr>
        <a:xfrm>
          <a:off x="2622550" y="9709150"/>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149225</xdr:rowOff>
    </xdr:from>
    <xdr:to xmlns:xdr="http://schemas.openxmlformats.org/drawingml/2006/spreadsheetDrawing">
      <xdr:col>20</xdr:col>
      <xdr:colOff>38100</xdr:colOff>
      <xdr:row>58</xdr:row>
      <xdr:rowOff>80645</xdr:rowOff>
    </xdr:to>
    <xdr:sp macro="" textlink="">
      <xdr:nvSpPr>
        <xdr:cNvPr id="119" name="フローチャート: 判断 118"/>
        <xdr:cNvSpPr/>
      </xdr:nvSpPr>
      <xdr:spPr>
        <a:xfrm>
          <a:off x="3384550" y="97085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72390</xdr:rowOff>
    </xdr:from>
    <xdr:ext cx="524510" cy="243205"/>
    <xdr:sp macro="" textlink="">
      <xdr:nvSpPr>
        <xdr:cNvPr id="120" name="テキスト ボックス 119"/>
        <xdr:cNvSpPr txBox="1"/>
      </xdr:nvSpPr>
      <xdr:spPr>
        <a:xfrm>
          <a:off x="3187065" y="979932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149860</xdr:rowOff>
    </xdr:from>
    <xdr:to xmlns:xdr="http://schemas.openxmlformats.org/drawingml/2006/spreadsheetDrawing">
      <xdr:col>15</xdr:col>
      <xdr:colOff>50800</xdr:colOff>
      <xdr:row>58</xdr:row>
      <xdr:rowOff>50800</xdr:rowOff>
    </xdr:to>
    <xdr:cxnSp macro="">
      <xdr:nvCxnSpPr>
        <xdr:cNvPr id="121" name="直線コネクタ 120"/>
        <xdr:cNvCxnSpPr/>
      </xdr:nvCxnSpPr>
      <xdr:spPr>
        <a:xfrm flipV="1">
          <a:off x="1828800" y="9709150"/>
          <a:ext cx="7937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139065</xdr:rowOff>
    </xdr:from>
    <xdr:to xmlns:xdr="http://schemas.openxmlformats.org/drawingml/2006/spreadsheetDrawing">
      <xdr:col>15</xdr:col>
      <xdr:colOff>101600</xdr:colOff>
      <xdr:row>58</xdr:row>
      <xdr:rowOff>71120</xdr:rowOff>
    </xdr:to>
    <xdr:sp macro="" textlink="">
      <xdr:nvSpPr>
        <xdr:cNvPr id="122" name="フローチャート: 判断 121"/>
        <xdr:cNvSpPr/>
      </xdr:nvSpPr>
      <xdr:spPr>
        <a:xfrm>
          <a:off x="2571750" y="96983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61595</xdr:rowOff>
    </xdr:from>
    <xdr:ext cx="588645" cy="253365"/>
    <xdr:sp macro="" textlink="">
      <xdr:nvSpPr>
        <xdr:cNvPr id="123" name="テキスト ボックス 122"/>
        <xdr:cNvSpPr txBox="1"/>
      </xdr:nvSpPr>
      <xdr:spPr>
        <a:xfrm>
          <a:off x="2360930" y="9788525"/>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52705</xdr:rowOff>
    </xdr:from>
    <xdr:to xmlns:xdr="http://schemas.openxmlformats.org/drawingml/2006/spreadsheetDrawing">
      <xdr:col>10</xdr:col>
      <xdr:colOff>114300</xdr:colOff>
      <xdr:row>58</xdr:row>
      <xdr:rowOff>50800</xdr:rowOff>
    </xdr:to>
    <xdr:cxnSp macro="">
      <xdr:nvCxnSpPr>
        <xdr:cNvPr id="124" name="直線コネクタ 123"/>
        <xdr:cNvCxnSpPr/>
      </xdr:nvCxnSpPr>
      <xdr:spPr>
        <a:xfrm>
          <a:off x="1028700" y="9611995"/>
          <a:ext cx="8001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135255</xdr:rowOff>
    </xdr:from>
    <xdr:to xmlns:xdr="http://schemas.openxmlformats.org/drawingml/2006/spreadsheetDrawing">
      <xdr:col>10</xdr:col>
      <xdr:colOff>165100</xdr:colOff>
      <xdr:row>58</xdr:row>
      <xdr:rowOff>67310</xdr:rowOff>
    </xdr:to>
    <xdr:sp macro="" textlink="">
      <xdr:nvSpPr>
        <xdr:cNvPr id="125" name="フローチャート: 判断 124"/>
        <xdr:cNvSpPr/>
      </xdr:nvSpPr>
      <xdr:spPr>
        <a:xfrm>
          <a:off x="1778000" y="9694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83185</xdr:rowOff>
    </xdr:from>
    <xdr:ext cx="588645" cy="253365"/>
    <xdr:sp macro="" textlink="">
      <xdr:nvSpPr>
        <xdr:cNvPr id="126" name="テキスト ボックス 125"/>
        <xdr:cNvSpPr txBox="1"/>
      </xdr:nvSpPr>
      <xdr:spPr>
        <a:xfrm>
          <a:off x="1548130" y="9474835"/>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104775</xdr:rowOff>
    </xdr:from>
    <xdr:to xmlns:xdr="http://schemas.openxmlformats.org/drawingml/2006/spreadsheetDrawing">
      <xdr:col>6</xdr:col>
      <xdr:colOff>38100</xdr:colOff>
      <xdr:row>57</xdr:row>
      <xdr:rowOff>36195</xdr:rowOff>
    </xdr:to>
    <xdr:sp macro="" textlink="">
      <xdr:nvSpPr>
        <xdr:cNvPr id="127" name="フローチャート: 判断 126"/>
        <xdr:cNvSpPr/>
      </xdr:nvSpPr>
      <xdr:spPr>
        <a:xfrm>
          <a:off x="984250" y="94964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52070</xdr:rowOff>
    </xdr:from>
    <xdr:ext cx="588645" cy="243205"/>
    <xdr:sp macro="" textlink="">
      <xdr:nvSpPr>
        <xdr:cNvPr id="128" name="テキスト ボックス 127"/>
        <xdr:cNvSpPr txBox="1"/>
      </xdr:nvSpPr>
      <xdr:spPr>
        <a:xfrm>
          <a:off x="754380" y="9276080"/>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29" name="テキスト ボックス 128"/>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0" name="テキスト ボックス 129"/>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1840" cy="253365"/>
    <xdr:sp macro="" textlink="">
      <xdr:nvSpPr>
        <xdr:cNvPr id="131" name="テキスト ボックス 130"/>
        <xdr:cNvSpPr txBox="1"/>
      </xdr:nvSpPr>
      <xdr:spPr>
        <a:xfrm>
          <a:off x="24511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2" name="テキスト ボックス 131"/>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3" name="テキスト ボックス 132"/>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156845</xdr:rowOff>
    </xdr:from>
    <xdr:to xmlns:xdr="http://schemas.openxmlformats.org/drawingml/2006/spreadsheetDrawing">
      <xdr:col>24</xdr:col>
      <xdr:colOff>114300</xdr:colOff>
      <xdr:row>58</xdr:row>
      <xdr:rowOff>88900</xdr:rowOff>
    </xdr:to>
    <xdr:sp macro="" textlink="">
      <xdr:nvSpPr>
        <xdr:cNvPr id="134" name="楕円 133"/>
        <xdr:cNvSpPr/>
      </xdr:nvSpPr>
      <xdr:spPr>
        <a:xfrm>
          <a:off x="4127500" y="9716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104140</xdr:rowOff>
    </xdr:from>
    <xdr:ext cx="534670" cy="243205"/>
    <xdr:sp macro="" textlink="">
      <xdr:nvSpPr>
        <xdr:cNvPr id="135" name="総務費該当値テキスト"/>
        <xdr:cNvSpPr txBox="1"/>
      </xdr:nvSpPr>
      <xdr:spPr>
        <a:xfrm>
          <a:off x="4229100" y="966343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145415</xdr:rowOff>
    </xdr:from>
    <xdr:to xmlns:xdr="http://schemas.openxmlformats.org/drawingml/2006/spreadsheetDrawing">
      <xdr:col>20</xdr:col>
      <xdr:colOff>38100</xdr:colOff>
      <xdr:row>58</xdr:row>
      <xdr:rowOff>76835</xdr:rowOff>
    </xdr:to>
    <xdr:sp macro="" textlink="">
      <xdr:nvSpPr>
        <xdr:cNvPr id="136" name="楕円 135"/>
        <xdr:cNvSpPr/>
      </xdr:nvSpPr>
      <xdr:spPr>
        <a:xfrm>
          <a:off x="3384550" y="97047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93345</xdr:rowOff>
    </xdr:from>
    <xdr:ext cx="524510" cy="253365"/>
    <xdr:sp macro="" textlink="">
      <xdr:nvSpPr>
        <xdr:cNvPr id="137" name="テキスト ボックス 136"/>
        <xdr:cNvSpPr txBox="1"/>
      </xdr:nvSpPr>
      <xdr:spPr>
        <a:xfrm>
          <a:off x="3187065" y="948499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99695</xdr:rowOff>
    </xdr:from>
    <xdr:to xmlns:xdr="http://schemas.openxmlformats.org/drawingml/2006/spreadsheetDrawing">
      <xdr:col>15</xdr:col>
      <xdr:colOff>101600</xdr:colOff>
      <xdr:row>58</xdr:row>
      <xdr:rowOff>31750</xdr:rowOff>
    </xdr:to>
    <xdr:sp macro="" textlink="">
      <xdr:nvSpPr>
        <xdr:cNvPr id="138" name="楕円 137"/>
        <xdr:cNvSpPr/>
      </xdr:nvSpPr>
      <xdr:spPr>
        <a:xfrm>
          <a:off x="2571750" y="9658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48260</xdr:rowOff>
    </xdr:from>
    <xdr:ext cx="588645" cy="243205"/>
    <xdr:sp macro="" textlink="">
      <xdr:nvSpPr>
        <xdr:cNvPr id="139" name="テキスト ボックス 138"/>
        <xdr:cNvSpPr txBox="1"/>
      </xdr:nvSpPr>
      <xdr:spPr>
        <a:xfrm>
          <a:off x="2360930" y="9439910"/>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635</xdr:rowOff>
    </xdr:from>
    <xdr:to xmlns:xdr="http://schemas.openxmlformats.org/drawingml/2006/spreadsheetDrawing">
      <xdr:col>10</xdr:col>
      <xdr:colOff>165100</xdr:colOff>
      <xdr:row>58</xdr:row>
      <xdr:rowOff>99695</xdr:rowOff>
    </xdr:to>
    <xdr:sp macro="" textlink="">
      <xdr:nvSpPr>
        <xdr:cNvPr id="140" name="楕円 139"/>
        <xdr:cNvSpPr/>
      </xdr:nvSpPr>
      <xdr:spPr>
        <a:xfrm>
          <a:off x="1778000" y="9727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91440</xdr:rowOff>
    </xdr:from>
    <xdr:ext cx="534670" cy="243205"/>
    <xdr:sp macro="" textlink="">
      <xdr:nvSpPr>
        <xdr:cNvPr id="141" name="テキスト ボックス 140"/>
        <xdr:cNvSpPr txBox="1"/>
      </xdr:nvSpPr>
      <xdr:spPr>
        <a:xfrm>
          <a:off x="1580515" y="981837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3175</xdr:rowOff>
    </xdr:from>
    <xdr:to xmlns:xdr="http://schemas.openxmlformats.org/drawingml/2006/spreadsheetDrawing">
      <xdr:col>6</xdr:col>
      <xdr:colOff>38100</xdr:colOff>
      <xdr:row>57</xdr:row>
      <xdr:rowOff>102870</xdr:rowOff>
    </xdr:to>
    <xdr:sp macro="" textlink="">
      <xdr:nvSpPr>
        <xdr:cNvPr id="142" name="楕円 141"/>
        <xdr:cNvSpPr/>
      </xdr:nvSpPr>
      <xdr:spPr>
        <a:xfrm>
          <a:off x="984250" y="95624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93980</xdr:rowOff>
    </xdr:from>
    <xdr:ext cx="588645" cy="253365"/>
    <xdr:sp macro="" textlink="">
      <xdr:nvSpPr>
        <xdr:cNvPr id="143" name="テキスト ボックス 142"/>
        <xdr:cNvSpPr txBox="1"/>
      </xdr:nvSpPr>
      <xdr:spPr>
        <a:xfrm>
          <a:off x="754380" y="9653270"/>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4" name="正方形/長方形 143"/>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5" name="正方形/長方形 144"/>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7" name="正方形/長方形 146"/>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49" name="正方形/長方形 148"/>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1" name="正方形/長方形 150"/>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39725" cy="220345"/>
    <xdr:sp macro="" textlink="">
      <xdr:nvSpPr>
        <xdr:cNvPr id="152" name="テキスト ボックス 151"/>
        <xdr:cNvSpPr txBox="1"/>
      </xdr:nvSpPr>
      <xdr:spPr>
        <a:xfrm>
          <a:off x="666750" y="112414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3" name="直線コネクタ 152"/>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109220</xdr:rowOff>
    </xdr:from>
    <xdr:ext cx="238760" cy="243205"/>
    <xdr:sp macro="" textlink="">
      <xdr:nvSpPr>
        <xdr:cNvPr id="154" name="テキスト ボックス 153"/>
        <xdr:cNvSpPr txBox="1"/>
      </xdr:nvSpPr>
      <xdr:spPr>
        <a:xfrm>
          <a:off x="474980" y="1352423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5" name="直線コネクタ 154"/>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72390</xdr:rowOff>
    </xdr:from>
    <xdr:ext cx="595630" cy="243205"/>
    <xdr:sp macro="" textlink="">
      <xdr:nvSpPr>
        <xdr:cNvPr id="156" name="テキスト ボックス 155"/>
        <xdr:cNvSpPr txBox="1"/>
      </xdr:nvSpPr>
      <xdr:spPr>
        <a:xfrm>
          <a:off x="166370" y="1315212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7" name="直線コネクタ 156"/>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34925</xdr:rowOff>
    </xdr:from>
    <xdr:ext cx="595630" cy="243205"/>
    <xdr:sp macro="" textlink="">
      <xdr:nvSpPr>
        <xdr:cNvPr id="158" name="テキスト ボックス 157"/>
        <xdr:cNvSpPr txBox="1"/>
      </xdr:nvSpPr>
      <xdr:spPr>
        <a:xfrm>
          <a:off x="166370" y="127793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59" name="直線コネクタ 158"/>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43205"/>
    <xdr:sp macro="" textlink="">
      <xdr:nvSpPr>
        <xdr:cNvPr id="160" name="テキスト ボックス 159"/>
        <xdr:cNvSpPr txBox="1"/>
      </xdr:nvSpPr>
      <xdr:spPr>
        <a:xfrm>
          <a:off x="166370" y="124066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1" name="直線コネクタ 160"/>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128270</xdr:rowOff>
    </xdr:from>
    <xdr:ext cx="595630" cy="243205"/>
    <xdr:sp macro="" textlink="">
      <xdr:nvSpPr>
        <xdr:cNvPr id="162" name="テキスト ボックス 161"/>
        <xdr:cNvSpPr txBox="1"/>
      </xdr:nvSpPr>
      <xdr:spPr>
        <a:xfrm>
          <a:off x="166370" y="1203452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3" name="直線コネクタ 162"/>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5630" cy="243205"/>
    <xdr:sp macro="" textlink="">
      <xdr:nvSpPr>
        <xdr:cNvPr id="164" name="テキスト ボックス 163"/>
        <xdr:cNvSpPr txBox="1"/>
      </xdr:nvSpPr>
      <xdr:spPr>
        <a:xfrm>
          <a:off x="166370" y="116617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5" name="直線コネクタ 164"/>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3205"/>
    <xdr:sp macro="" textlink="">
      <xdr:nvSpPr>
        <xdr:cNvPr id="166" name="テキスト ボックス 165"/>
        <xdr:cNvSpPr txBox="1"/>
      </xdr:nvSpPr>
      <xdr:spPr>
        <a:xfrm>
          <a:off x="166370" y="112890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7"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55880</xdr:rowOff>
    </xdr:from>
    <xdr:to xmlns:xdr="http://schemas.openxmlformats.org/drawingml/2006/spreadsheetDrawing">
      <xdr:col>24</xdr:col>
      <xdr:colOff>62865</xdr:colOff>
      <xdr:row>77</xdr:row>
      <xdr:rowOff>133350</xdr:rowOff>
    </xdr:to>
    <xdr:cxnSp macro="">
      <xdr:nvCxnSpPr>
        <xdr:cNvPr id="168" name="直線コネクタ 167"/>
        <xdr:cNvCxnSpPr/>
      </xdr:nvCxnSpPr>
      <xdr:spPr>
        <a:xfrm flipV="1">
          <a:off x="4176395" y="11962130"/>
          <a:ext cx="127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137160</xdr:rowOff>
    </xdr:from>
    <xdr:ext cx="598805" cy="253365"/>
    <xdr:sp macro="" textlink="">
      <xdr:nvSpPr>
        <xdr:cNvPr id="169" name="民生費最小値テキスト"/>
        <xdr:cNvSpPr txBox="1"/>
      </xdr:nvSpPr>
      <xdr:spPr>
        <a:xfrm>
          <a:off x="4229100" y="130492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170" name="直線コネクタ 169"/>
        <xdr:cNvCxnSpPr/>
      </xdr:nvCxnSpPr>
      <xdr:spPr>
        <a:xfrm>
          <a:off x="4108450" y="13045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3810</xdr:rowOff>
    </xdr:from>
    <xdr:ext cx="598805" cy="253365"/>
    <xdr:sp macro="" textlink="">
      <xdr:nvSpPr>
        <xdr:cNvPr id="171" name="民生費最大値テキスト"/>
        <xdr:cNvSpPr txBox="1"/>
      </xdr:nvSpPr>
      <xdr:spPr>
        <a:xfrm>
          <a:off x="4229100" y="117424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456,680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55880</xdr:rowOff>
    </xdr:from>
    <xdr:to xmlns:xdr="http://schemas.openxmlformats.org/drawingml/2006/spreadsheetDrawing">
      <xdr:col>24</xdr:col>
      <xdr:colOff>152400</xdr:colOff>
      <xdr:row>71</xdr:row>
      <xdr:rowOff>55880</xdr:rowOff>
    </xdr:to>
    <xdr:cxnSp macro="">
      <xdr:nvCxnSpPr>
        <xdr:cNvPr id="172" name="直線コネクタ 171"/>
        <xdr:cNvCxnSpPr/>
      </xdr:nvCxnSpPr>
      <xdr:spPr>
        <a:xfrm>
          <a:off x="4108450" y="11962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15875</xdr:rowOff>
    </xdr:from>
    <xdr:to xmlns:xdr="http://schemas.openxmlformats.org/drawingml/2006/spreadsheetDrawing">
      <xdr:col>24</xdr:col>
      <xdr:colOff>63500</xdr:colOff>
      <xdr:row>76</xdr:row>
      <xdr:rowOff>72390</xdr:rowOff>
    </xdr:to>
    <xdr:cxnSp macro="">
      <xdr:nvCxnSpPr>
        <xdr:cNvPr id="173" name="直線コネクタ 172"/>
        <xdr:cNvCxnSpPr/>
      </xdr:nvCxnSpPr>
      <xdr:spPr>
        <a:xfrm flipV="1">
          <a:off x="3429000" y="12760325"/>
          <a:ext cx="7493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144780</xdr:rowOff>
    </xdr:from>
    <xdr:ext cx="598805" cy="242570"/>
    <xdr:sp macro="" textlink="">
      <xdr:nvSpPr>
        <xdr:cNvPr id="174" name="民生費平均値テキスト"/>
        <xdr:cNvSpPr txBox="1"/>
      </xdr:nvSpPr>
      <xdr:spPr>
        <a:xfrm>
          <a:off x="4229100" y="12721590"/>
          <a:ext cx="598805"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165735</xdr:rowOff>
    </xdr:from>
    <xdr:to xmlns:xdr="http://schemas.openxmlformats.org/drawingml/2006/spreadsheetDrawing">
      <xdr:col>24</xdr:col>
      <xdr:colOff>114300</xdr:colOff>
      <xdr:row>76</xdr:row>
      <xdr:rowOff>97155</xdr:rowOff>
    </xdr:to>
    <xdr:sp macro="" textlink="">
      <xdr:nvSpPr>
        <xdr:cNvPr id="175" name="フローチャート: 判断 174"/>
        <xdr:cNvSpPr/>
      </xdr:nvSpPr>
      <xdr:spPr>
        <a:xfrm>
          <a:off x="4127500" y="12742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54610</xdr:rowOff>
    </xdr:from>
    <xdr:to xmlns:xdr="http://schemas.openxmlformats.org/drawingml/2006/spreadsheetDrawing">
      <xdr:col>19</xdr:col>
      <xdr:colOff>171450</xdr:colOff>
      <xdr:row>76</xdr:row>
      <xdr:rowOff>72390</xdr:rowOff>
    </xdr:to>
    <xdr:cxnSp macro="">
      <xdr:nvCxnSpPr>
        <xdr:cNvPr id="176" name="直線コネクタ 175"/>
        <xdr:cNvCxnSpPr/>
      </xdr:nvCxnSpPr>
      <xdr:spPr>
        <a:xfrm>
          <a:off x="2622550" y="1279906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37465</xdr:rowOff>
    </xdr:from>
    <xdr:to xmlns:xdr="http://schemas.openxmlformats.org/drawingml/2006/spreadsheetDrawing">
      <xdr:col>20</xdr:col>
      <xdr:colOff>38100</xdr:colOff>
      <xdr:row>76</xdr:row>
      <xdr:rowOff>136525</xdr:rowOff>
    </xdr:to>
    <xdr:sp macro="" textlink="">
      <xdr:nvSpPr>
        <xdr:cNvPr id="177" name="フローチャート: 判断 176"/>
        <xdr:cNvSpPr/>
      </xdr:nvSpPr>
      <xdr:spPr>
        <a:xfrm>
          <a:off x="3384550" y="12781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128270</xdr:rowOff>
    </xdr:from>
    <xdr:ext cx="588645" cy="243205"/>
    <xdr:sp macro="" textlink="">
      <xdr:nvSpPr>
        <xdr:cNvPr id="178" name="テキスト ボックス 177"/>
        <xdr:cNvSpPr txBox="1"/>
      </xdr:nvSpPr>
      <xdr:spPr>
        <a:xfrm>
          <a:off x="3154680" y="12872720"/>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54610</xdr:rowOff>
    </xdr:from>
    <xdr:to xmlns:xdr="http://schemas.openxmlformats.org/drawingml/2006/spreadsheetDrawing">
      <xdr:col>15</xdr:col>
      <xdr:colOff>50800</xdr:colOff>
      <xdr:row>76</xdr:row>
      <xdr:rowOff>69215</xdr:rowOff>
    </xdr:to>
    <xdr:cxnSp macro="">
      <xdr:nvCxnSpPr>
        <xdr:cNvPr id="179" name="直線コネクタ 178"/>
        <xdr:cNvCxnSpPr/>
      </xdr:nvCxnSpPr>
      <xdr:spPr>
        <a:xfrm flipV="1">
          <a:off x="1828800" y="12799060"/>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92075</xdr:rowOff>
    </xdr:from>
    <xdr:to xmlns:xdr="http://schemas.openxmlformats.org/drawingml/2006/spreadsheetDrawing">
      <xdr:col>15</xdr:col>
      <xdr:colOff>101600</xdr:colOff>
      <xdr:row>77</xdr:row>
      <xdr:rowOff>23495</xdr:rowOff>
    </xdr:to>
    <xdr:sp macro="" textlink="">
      <xdr:nvSpPr>
        <xdr:cNvPr id="180" name="フローチャート: 判断 179"/>
        <xdr:cNvSpPr/>
      </xdr:nvSpPr>
      <xdr:spPr>
        <a:xfrm>
          <a:off x="2571750" y="128365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15240</xdr:rowOff>
    </xdr:from>
    <xdr:ext cx="588645" cy="243205"/>
    <xdr:sp macro="" textlink="">
      <xdr:nvSpPr>
        <xdr:cNvPr id="181" name="テキスト ボックス 180"/>
        <xdr:cNvSpPr txBox="1"/>
      </xdr:nvSpPr>
      <xdr:spPr>
        <a:xfrm>
          <a:off x="2360930" y="12927330"/>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69215</xdr:rowOff>
    </xdr:from>
    <xdr:to xmlns:xdr="http://schemas.openxmlformats.org/drawingml/2006/spreadsheetDrawing">
      <xdr:col>10</xdr:col>
      <xdr:colOff>114300</xdr:colOff>
      <xdr:row>76</xdr:row>
      <xdr:rowOff>122555</xdr:rowOff>
    </xdr:to>
    <xdr:cxnSp macro="">
      <xdr:nvCxnSpPr>
        <xdr:cNvPr id="182" name="直線コネクタ 181"/>
        <xdr:cNvCxnSpPr/>
      </xdr:nvCxnSpPr>
      <xdr:spPr>
        <a:xfrm flipV="1">
          <a:off x="1028700" y="12813665"/>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59690</xdr:rowOff>
    </xdr:from>
    <xdr:to xmlns:xdr="http://schemas.openxmlformats.org/drawingml/2006/spreadsheetDrawing">
      <xdr:col>10</xdr:col>
      <xdr:colOff>165100</xdr:colOff>
      <xdr:row>76</xdr:row>
      <xdr:rowOff>159385</xdr:rowOff>
    </xdr:to>
    <xdr:sp macro="" textlink="">
      <xdr:nvSpPr>
        <xdr:cNvPr id="183" name="フローチャート: 判断 182"/>
        <xdr:cNvSpPr/>
      </xdr:nvSpPr>
      <xdr:spPr>
        <a:xfrm>
          <a:off x="1778000" y="128041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150495</xdr:rowOff>
    </xdr:from>
    <xdr:ext cx="588645" cy="253365"/>
    <xdr:sp macro="" textlink="">
      <xdr:nvSpPr>
        <xdr:cNvPr id="184" name="テキスト ボックス 183"/>
        <xdr:cNvSpPr txBox="1"/>
      </xdr:nvSpPr>
      <xdr:spPr>
        <a:xfrm>
          <a:off x="1548130" y="12894945"/>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166370</xdr:rowOff>
    </xdr:from>
    <xdr:to xmlns:xdr="http://schemas.openxmlformats.org/drawingml/2006/spreadsheetDrawing">
      <xdr:col>6</xdr:col>
      <xdr:colOff>38100</xdr:colOff>
      <xdr:row>77</xdr:row>
      <xdr:rowOff>97790</xdr:rowOff>
    </xdr:to>
    <xdr:sp macro="" textlink="">
      <xdr:nvSpPr>
        <xdr:cNvPr id="185" name="フローチャート: 判断 184"/>
        <xdr:cNvSpPr/>
      </xdr:nvSpPr>
      <xdr:spPr>
        <a:xfrm>
          <a:off x="984250" y="12910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89535</xdr:rowOff>
    </xdr:from>
    <xdr:ext cx="588645" cy="243205"/>
    <xdr:sp macro="" textlink="">
      <xdr:nvSpPr>
        <xdr:cNvPr id="186" name="テキスト ボックス 185"/>
        <xdr:cNvSpPr txBox="1"/>
      </xdr:nvSpPr>
      <xdr:spPr>
        <a:xfrm>
          <a:off x="754380" y="13001625"/>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7" name="テキスト ボックス 186"/>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8" name="テキスト ボックス 187"/>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1840" cy="253365"/>
    <xdr:sp macro="" textlink="">
      <xdr:nvSpPr>
        <xdr:cNvPr id="189" name="テキスト ボックス 188"/>
        <xdr:cNvSpPr txBox="1"/>
      </xdr:nvSpPr>
      <xdr:spPr>
        <a:xfrm>
          <a:off x="2451100" y="136607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0" name="テキスト ボックス 189"/>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1" name="テキスト ボックス 190"/>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133350</xdr:rowOff>
    </xdr:from>
    <xdr:to xmlns:xdr="http://schemas.openxmlformats.org/drawingml/2006/spreadsheetDrawing">
      <xdr:col>24</xdr:col>
      <xdr:colOff>114300</xdr:colOff>
      <xdr:row>76</xdr:row>
      <xdr:rowOff>64770</xdr:rowOff>
    </xdr:to>
    <xdr:sp macro="" textlink="">
      <xdr:nvSpPr>
        <xdr:cNvPr id="192" name="楕円 191"/>
        <xdr:cNvSpPr/>
      </xdr:nvSpPr>
      <xdr:spPr>
        <a:xfrm>
          <a:off x="4127500" y="12710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155575</xdr:rowOff>
    </xdr:from>
    <xdr:ext cx="598805" cy="252730"/>
    <xdr:sp macro="" textlink="">
      <xdr:nvSpPr>
        <xdr:cNvPr id="193" name="民生費該当値テキスト"/>
        <xdr:cNvSpPr txBox="1"/>
      </xdr:nvSpPr>
      <xdr:spPr>
        <a:xfrm>
          <a:off x="4229100" y="125647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22225</xdr:rowOff>
    </xdr:from>
    <xdr:to xmlns:xdr="http://schemas.openxmlformats.org/drawingml/2006/spreadsheetDrawing">
      <xdr:col>20</xdr:col>
      <xdr:colOff>38100</xdr:colOff>
      <xdr:row>76</xdr:row>
      <xdr:rowOff>121920</xdr:rowOff>
    </xdr:to>
    <xdr:sp macro="" textlink="">
      <xdr:nvSpPr>
        <xdr:cNvPr id="194" name="楕円 193"/>
        <xdr:cNvSpPr/>
      </xdr:nvSpPr>
      <xdr:spPr>
        <a:xfrm>
          <a:off x="3384550" y="127666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137795</xdr:rowOff>
    </xdr:from>
    <xdr:ext cx="588645" cy="253365"/>
    <xdr:sp macro="" textlink="">
      <xdr:nvSpPr>
        <xdr:cNvPr id="195" name="テキスト ボックス 194"/>
        <xdr:cNvSpPr txBox="1"/>
      </xdr:nvSpPr>
      <xdr:spPr>
        <a:xfrm>
          <a:off x="3154680" y="12546965"/>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5080</xdr:rowOff>
    </xdr:from>
    <xdr:to xmlns:xdr="http://schemas.openxmlformats.org/drawingml/2006/spreadsheetDrawing">
      <xdr:col>15</xdr:col>
      <xdr:colOff>101600</xdr:colOff>
      <xdr:row>76</xdr:row>
      <xdr:rowOff>104775</xdr:rowOff>
    </xdr:to>
    <xdr:sp macro="" textlink="">
      <xdr:nvSpPr>
        <xdr:cNvPr id="196" name="楕円 195"/>
        <xdr:cNvSpPr/>
      </xdr:nvSpPr>
      <xdr:spPr>
        <a:xfrm>
          <a:off x="2571750" y="12749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120015</xdr:rowOff>
    </xdr:from>
    <xdr:ext cx="588645" cy="253365"/>
    <xdr:sp macro="" textlink="">
      <xdr:nvSpPr>
        <xdr:cNvPr id="197" name="テキスト ボックス 196"/>
        <xdr:cNvSpPr txBox="1"/>
      </xdr:nvSpPr>
      <xdr:spPr>
        <a:xfrm>
          <a:off x="2360930" y="12529185"/>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19050</xdr:rowOff>
    </xdr:from>
    <xdr:to xmlns:xdr="http://schemas.openxmlformats.org/drawingml/2006/spreadsheetDrawing">
      <xdr:col>10</xdr:col>
      <xdr:colOff>165100</xdr:colOff>
      <xdr:row>76</xdr:row>
      <xdr:rowOff>118110</xdr:rowOff>
    </xdr:to>
    <xdr:sp macro="" textlink="">
      <xdr:nvSpPr>
        <xdr:cNvPr id="198" name="楕円 197"/>
        <xdr:cNvSpPr/>
      </xdr:nvSpPr>
      <xdr:spPr>
        <a:xfrm>
          <a:off x="1778000" y="12763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134620</xdr:rowOff>
    </xdr:from>
    <xdr:ext cx="588645" cy="253365"/>
    <xdr:sp macro="" textlink="">
      <xdr:nvSpPr>
        <xdr:cNvPr id="199" name="テキスト ボックス 198"/>
        <xdr:cNvSpPr txBox="1"/>
      </xdr:nvSpPr>
      <xdr:spPr>
        <a:xfrm>
          <a:off x="1548130" y="12543790"/>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73025</xdr:rowOff>
    </xdr:from>
    <xdr:to xmlns:xdr="http://schemas.openxmlformats.org/drawingml/2006/spreadsheetDrawing">
      <xdr:col>6</xdr:col>
      <xdr:colOff>38100</xdr:colOff>
      <xdr:row>77</xdr:row>
      <xdr:rowOff>4445</xdr:rowOff>
    </xdr:to>
    <xdr:sp macro="" textlink="">
      <xdr:nvSpPr>
        <xdr:cNvPr id="200" name="楕円 199"/>
        <xdr:cNvSpPr/>
      </xdr:nvSpPr>
      <xdr:spPr>
        <a:xfrm>
          <a:off x="984250" y="128174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20320</xdr:rowOff>
    </xdr:from>
    <xdr:ext cx="588645" cy="253365"/>
    <xdr:sp macro="" textlink="">
      <xdr:nvSpPr>
        <xdr:cNvPr id="201" name="テキスト ボックス 200"/>
        <xdr:cNvSpPr txBox="1"/>
      </xdr:nvSpPr>
      <xdr:spPr>
        <a:xfrm>
          <a:off x="754380" y="12597130"/>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2" name="正方形/長方形 201"/>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3" name="正方形/長方形 202"/>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5" name="正方形/長方形 204"/>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7" name="正方形/長方形 206"/>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39725" cy="220345"/>
    <xdr:sp macro="" textlink="">
      <xdr:nvSpPr>
        <xdr:cNvPr id="210" name="テキスト ボックス 209"/>
        <xdr:cNvSpPr txBox="1"/>
      </xdr:nvSpPr>
      <xdr:spPr>
        <a:xfrm>
          <a:off x="666750" y="145942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38760" cy="259080"/>
    <xdr:sp macro="" textlink="">
      <xdr:nvSpPr>
        <xdr:cNvPr id="213" name="テキスト ボックス 212"/>
        <xdr:cNvSpPr txBox="1"/>
      </xdr:nvSpPr>
      <xdr:spPr>
        <a:xfrm>
          <a:off x="474980" y="165874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5" name="テキスト ボックス 214"/>
        <xdr:cNvSpPr txBox="1"/>
      </xdr:nvSpPr>
      <xdr:spPr>
        <a:xfrm>
          <a:off x="211455" y="162604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17" name="テキスト ボックス 216"/>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1460"/>
    <xdr:sp macro="" textlink="">
      <xdr:nvSpPr>
        <xdr:cNvPr id="219" name="テキスト ボックス 218"/>
        <xdr:cNvSpPr txBox="1"/>
      </xdr:nvSpPr>
      <xdr:spPr>
        <a:xfrm>
          <a:off x="16637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1" name="テキスト ボックス 220"/>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2" name="直線コネクタ 221"/>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3" name="テキスト ボックス 222"/>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4" name="直線コネクタ 223"/>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3205"/>
    <xdr:sp macro="" textlink="">
      <xdr:nvSpPr>
        <xdr:cNvPr id="225" name="テキスト ボックス 224"/>
        <xdr:cNvSpPr txBox="1"/>
      </xdr:nvSpPr>
      <xdr:spPr>
        <a:xfrm>
          <a:off x="166370" y="146418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41910</xdr:rowOff>
    </xdr:from>
    <xdr:to xmlns:xdr="http://schemas.openxmlformats.org/drawingml/2006/spreadsheetDrawing">
      <xdr:col>24</xdr:col>
      <xdr:colOff>62865</xdr:colOff>
      <xdr:row>98</xdr:row>
      <xdr:rowOff>102235</xdr:rowOff>
    </xdr:to>
    <xdr:cxnSp macro="">
      <xdr:nvCxnSpPr>
        <xdr:cNvPr id="227" name="直線コネクタ 226"/>
        <xdr:cNvCxnSpPr/>
      </xdr:nvCxnSpPr>
      <xdr:spPr>
        <a:xfrm flipV="1">
          <a:off x="4176395" y="153009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106045</xdr:rowOff>
    </xdr:from>
    <xdr:ext cx="534670" cy="259080"/>
    <xdr:sp macro="" textlink="">
      <xdr:nvSpPr>
        <xdr:cNvPr id="228" name="衛生費最小値テキスト"/>
        <xdr:cNvSpPr txBox="1"/>
      </xdr:nvSpPr>
      <xdr:spPr>
        <a:xfrm>
          <a:off x="4229100" y="1656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102235</xdr:rowOff>
    </xdr:from>
    <xdr:to xmlns:xdr="http://schemas.openxmlformats.org/drawingml/2006/spreadsheetDrawing">
      <xdr:col>24</xdr:col>
      <xdr:colOff>152400</xdr:colOff>
      <xdr:row>98</xdr:row>
      <xdr:rowOff>102235</xdr:rowOff>
    </xdr:to>
    <xdr:cxnSp macro="">
      <xdr:nvCxnSpPr>
        <xdr:cNvPr id="229" name="直線コネクタ 228"/>
        <xdr:cNvCxnSpPr/>
      </xdr:nvCxnSpPr>
      <xdr:spPr>
        <a:xfrm>
          <a:off x="4108450" y="16561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156210</xdr:rowOff>
    </xdr:from>
    <xdr:ext cx="598805" cy="255270"/>
    <xdr:sp macro="" textlink="">
      <xdr:nvSpPr>
        <xdr:cNvPr id="230" name="衛生費最大値テキスト"/>
        <xdr:cNvSpPr txBox="1"/>
      </xdr:nvSpPr>
      <xdr:spPr>
        <a:xfrm>
          <a:off x="4229100" y="1507998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41910</xdr:rowOff>
    </xdr:from>
    <xdr:to xmlns:xdr="http://schemas.openxmlformats.org/drawingml/2006/spreadsheetDrawing">
      <xdr:col>24</xdr:col>
      <xdr:colOff>152400</xdr:colOff>
      <xdr:row>91</xdr:row>
      <xdr:rowOff>41910</xdr:rowOff>
    </xdr:to>
    <xdr:cxnSp macro="">
      <xdr:nvCxnSpPr>
        <xdr:cNvPr id="231" name="直線コネクタ 230"/>
        <xdr:cNvCxnSpPr/>
      </xdr:nvCxnSpPr>
      <xdr:spPr>
        <a:xfrm>
          <a:off x="4108450" y="15300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86360</xdr:rowOff>
    </xdr:from>
    <xdr:to xmlns:xdr="http://schemas.openxmlformats.org/drawingml/2006/spreadsheetDrawing">
      <xdr:col>24</xdr:col>
      <xdr:colOff>63500</xdr:colOff>
      <xdr:row>97</xdr:row>
      <xdr:rowOff>99060</xdr:rowOff>
    </xdr:to>
    <xdr:cxnSp macro="">
      <xdr:nvCxnSpPr>
        <xdr:cNvPr id="232" name="直線コネクタ 231"/>
        <xdr:cNvCxnSpPr/>
      </xdr:nvCxnSpPr>
      <xdr:spPr>
        <a:xfrm flipV="1">
          <a:off x="3429000" y="16374110"/>
          <a:ext cx="7493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23495</xdr:rowOff>
    </xdr:from>
    <xdr:ext cx="534670" cy="259080"/>
    <xdr:sp macro="" textlink="">
      <xdr:nvSpPr>
        <xdr:cNvPr id="233" name="衛生費平均値テキスト"/>
        <xdr:cNvSpPr txBox="1"/>
      </xdr:nvSpPr>
      <xdr:spPr>
        <a:xfrm>
          <a:off x="4229100" y="16139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635</xdr:rowOff>
    </xdr:from>
    <xdr:to xmlns:xdr="http://schemas.openxmlformats.org/drawingml/2006/spreadsheetDrawing">
      <xdr:col>24</xdr:col>
      <xdr:colOff>114300</xdr:colOff>
      <xdr:row>97</xdr:row>
      <xdr:rowOff>102235</xdr:rowOff>
    </xdr:to>
    <xdr:sp macro="" textlink="">
      <xdr:nvSpPr>
        <xdr:cNvPr id="234" name="フローチャート: 判断 233"/>
        <xdr:cNvSpPr/>
      </xdr:nvSpPr>
      <xdr:spPr>
        <a:xfrm>
          <a:off x="4127500" y="162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117475</xdr:rowOff>
    </xdr:from>
    <xdr:to xmlns:xdr="http://schemas.openxmlformats.org/drawingml/2006/spreadsheetDrawing">
      <xdr:col>19</xdr:col>
      <xdr:colOff>171450</xdr:colOff>
      <xdr:row>97</xdr:row>
      <xdr:rowOff>99060</xdr:rowOff>
    </xdr:to>
    <xdr:cxnSp macro="">
      <xdr:nvCxnSpPr>
        <xdr:cNvPr id="235" name="直線コネクタ 234"/>
        <xdr:cNvCxnSpPr/>
      </xdr:nvCxnSpPr>
      <xdr:spPr>
        <a:xfrm>
          <a:off x="2622550" y="16233775"/>
          <a:ext cx="80645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170180</xdr:rowOff>
    </xdr:from>
    <xdr:to xmlns:xdr="http://schemas.openxmlformats.org/drawingml/2006/spreadsheetDrawing">
      <xdr:col>20</xdr:col>
      <xdr:colOff>38100</xdr:colOff>
      <xdr:row>97</xdr:row>
      <xdr:rowOff>100330</xdr:rowOff>
    </xdr:to>
    <xdr:sp macro="" textlink="">
      <xdr:nvSpPr>
        <xdr:cNvPr id="236" name="フローチャート: 判断 235"/>
        <xdr:cNvSpPr/>
      </xdr:nvSpPr>
      <xdr:spPr>
        <a:xfrm>
          <a:off x="3384550" y="16286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116840</xdr:rowOff>
    </xdr:from>
    <xdr:ext cx="524510" cy="259080"/>
    <xdr:sp macro="" textlink="">
      <xdr:nvSpPr>
        <xdr:cNvPr id="237" name="テキスト ボックス 236"/>
        <xdr:cNvSpPr txBox="1"/>
      </xdr:nvSpPr>
      <xdr:spPr>
        <a:xfrm>
          <a:off x="3187065" y="160616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117475</xdr:rowOff>
    </xdr:from>
    <xdr:to xmlns:xdr="http://schemas.openxmlformats.org/drawingml/2006/spreadsheetDrawing">
      <xdr:col>15</xdr:col>
      <xdr:colOff>50800</xdr:colOff>
      <xdr:row>97</xdr:row>
      <xdr:rowOff>64770</xdr:rowOff>
    </xdr:to>
    <xdr:cxnSp macro="">
      <xdr:nvCxnSpPr>
        <xdr:cNvPr id="238" name="直線コネクタ 237"/>
        <xdr:cNvCxnSpPr/>
      </xdr:nvCxnSpPr>
      <xdr:spPr>
        <a:xfrm flipV="1">
          <a:off x="1828800" y="16233775"/>
          <a:ext cx="7937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148590</xdr:rowOff>
    </xdr:from>
    <xdr:to xmlns:xdr="http://schemas.openxmlformats.org/drawingml/2006/spreadsheetDrawing">
      <xdr:col>15</xdr:col>
      <xdr:colOff>101600</xdr:colOff>
      <xdr:row>97</xdr:row>
      <xdr:rowOff>78740</xdr:rowOff>
    </xdr:to>
    <xdr:sp macro="" textlink="">
      <xdr:nvSpPr>
        <xdr:cNvPr id="239" name="フローチャート: 判断 238"/>
        <xdr:cNvSpPr/>
      </xdr:nvSpPr>
      <xdr:spPr>
        <a:xfrm>
          <a:off x="2571750" y="162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69850</xdr:rowOff>
    </xdr:from>
    <xdr:ext cx="524510" cy="259080"/>
    <xdr:sp macro="" textlink="">
      <xdr:nvSpPr>
        <xdr:cNvPr id="240" name="テキスト ボックス 239"/>
        <xdr:cNvSpPr txBox="1"/>
      </xdr:nvSpPr>
      <xdr:spPr>
        <a:xfrm>
          <a:off x="2393315" y="163576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97</xdr:row>
      <xdr:rowOff>64770</xdr:rowOff>
    </xdr:from>
    <xdr:to xmlns:xdr="http://schemas.openxmlformats.org/drawingml/2006/spreadsheetDrawing">
      <xdr:col>10</xdr:col>
      <xdr:colOff>114300</xdr:colOff>
      <xdr:row>97</xdr:row>
      <xdr:rowOff>153035</xdr:rowOff>
    </xdr:to>
    <xdr:cxnSp macro="">
      <xdr:nvCxnSpPr>
        <xdr:cNvPr id="241" name="直線コネクタ 240"/>
        <xdr:cNvCxnSpPr/>
      </xdr:nvCxnSpPr>
      <xdr:spPr>
        <a:xfrm flipV="1">
          <a:off x="1028700" y="16352520"/>
          <a:ext cx="8001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143510</xdr:rowOff>
    </xdr:from>
    <xdr:to xmlns:xdr="http://schemas.openxmlformats.org/drawingml/2006/spreadsheetDrawing">
      <xdr:col>10</xdr:col>
      <xdr:colOff>165100</xdr:colOff>
      <xdr:row>97</xdr:row>
      <xdr:rowOff>73025</xdr:rowOff>
    </xdr:to>
    <xdr:sp macro="" textlink="">
      <xdr:nvSpPr>
        <xdr:cNvPr id="242" name="フローチャート: 判断 241"/>
        <xdr:cNvSpPr/>
      </xdr:nvSpPr>
      <xdr:spPr>
        <a:xfrm>
          <a:off x="17780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89535</xdr:rowOff>
    </xdr:from>
    <xdr:ext cx="534670" cy="248920"/>
    <xdr:sp macro="" textlink="">
      <xdr:nvSpPr>
        <xdr:cNvPr id="243" name="テキスト ボックス 242"/>
        <xdr:cNvSpPr txBox="1"/>
      </xdr:nvSpPr>
      <xdr:spPr>
        <a:xfrm>
          <a:off x="1580515" y="1603438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984250" y="163061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136525</xdr:rowOff>
    </xdr:from>
    <xdr:ext cx="524510" cy="258445"/>
    <xdr:sp macro="" textlink="">
      <xdr:nvSpPr>
        <xdr:cNvPr id="245" name="テキスト ボックス 244"/>
        <xdr:cNvSpPr txBox="1"/>
      </xdr:nvSpPr>
      <xdr:spPr>
        <a:xfrm>
          <a:off x="786765" y="1608137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7" name="テキスト ボックス 246"/>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1840" cy="259080"/>
    <xdr:sp macro="" textlink="">
      <xdr:nvSpPr>
        <xdr:cNvPr id="248" name="テキスト ボックス 247"/>
        <xdr:cNvSpPr txBox="1"/>
      </xdr:nvSpPr>
      <xdr:spPr>
        <a:xfrm>
          <a:off x="2451100" y="17053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0" name="テキスト ボックス 249"/>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35560</xdr:rowOff>
    </xdr:from>
    <xdr:to xmlns:xdr="http://schemas.openxmlformats.org/drawingml/2006/spreadsheetDrawing">
      <xdr:col>24</xdr:col>
      <xdr:colOff>114300</xdr:colOff>
      <xdr:row>97</xdr:row>
      <xdr:rowOff>137160</xdr:rowOff>
    </xdr:to>
    <xdr:sp macro="" textlink="">
      <xdr:nvSpPr>
        <xdr:cNvPr id="251" name="楕円 250"/>
        <xdr:cNvSpPr/>
      </xdr:nvSpPr>
      <xdr:spPr>
        <a:xfrm>
          <a:off x="4127500" y="163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13970</xdr:rowOff>
    </xdr:from>
    <xdr:ext cx="534670" cy="259080"/>
    <xdr:sp macro="" textlink="">
      <xdr:nvSpPr>
        <xdr:cNvPr id="252" name="衛生費該当値テキスト"/>
        <xdr:cNvSpPr txBox="1"/>
      </xdr:nvSpPr>
      <xdr:spPr>
        <a:xfrm>
          <a:off x="4229100" y="16301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48260</xdr:rowOff>
    </xdr:from>
    <xdr:to xmlns:xdr="http://schemas.openxmlformats.org/drawingml/2006/spreadsheetDrawing">
      <xdr:col>20</xdr:col>
      <xdr:colOff>38100</xdr:colOff>
      <xdr:row>97</xdr:row>
      <xdr:rowOff>149860</xdr:rowOff>
    </xdr:to>
    <xdr:sp macro="" textlink="">
      <xdr:nvSpPr>
        <xdr:cNvPr id="253" name="楕円 252"/>
        <xdr:cNvSpPr/>
      </xdr:nvSpPr>
      <xdr:spPr>
        <a:xfrm>
          <a:off x="3384550" y="163360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140970</xdr:rowOff>
    </xdr:from>
    <xdr:ext cx="524510" cy="259080"/>
    <xdr:sp macro="" textlink="">
      <xdr:nvSpPr>
        <xdr:cNvPr id="254" name="テキスト ボックス 253"/>
        <xdr:cNvSpPr txBox="1"/>
      </xdr:nvSpPr>
      <xdr:spPr>
        <a:xfrm>
          <a:off x="3187065" y="164287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66675</xdr:rowOff>
    </xdr:from>
    <xdr:to xmlns:xdr="http://schemas.openxmlformats.org/drawingml/2006/spreadsheetDrawing">
      <xdr:col>15</xdr:col>
      <xdr:colOff>101600</xdr:colOff>
      <xdr:row>96</xdr:row>
      <xdr:rowOff>168275</xdr:rowOff>
    </xdr:to>
    <xdr:sp macro="" textlink="">
      <xdr:nvSpPr>
        <xdr:cNvPr id="255" name="楕円 254"/>
        <xdr:cNvSpPr/>
      </xdr:nvSpPr>
      <xdr:spPr>
        <a:xfrm>
          <a:off x="2571750" y="161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13335</xdr:rowOff>
    </xdr:from>
    <xdr:ext cx="524510" cy="259080"/>
    <xdr:sp macro="" textlink="">
      <xdr:nvSpPr>
        <xdr:cNvPr id="256" name="テキスト ボックス 255"/>
        <xdr:cNvSpPr txBox="1"/>
      </xdr:nvSpPr>
      <xdr:spPr>
        <a:xfrm>
          <a:off x="2393315" y="159581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13970</xdr:rowOff>
    </xdr:from>
    <xdr:to xmlns:xdr="http://schemas.openxmlformats.org/drawingml/2006/spreadsheetDrawing">
      <xdr:col>10</xdr:col>
      <xdr:colOff>165100</xdr:colOff>
      <xdr:row>97</xdr:row>
      <xdr:rowOff>115570</xdr:rowOff>
    </xdr:to>
    <xdr:sp macro="" textlink="">
      <xdr:nvSpPr>
        <xdr:cNvPr id="257" name="楕円 256"/>
        <xdr:cNvSpPr/>
      </xdr:nvSpPr>
      <xdr:spPr>
        <a:xfrm>
          <a:off x="177800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106680</xdr:rowOff>
    </xdr:from>
    <xdr:ext cx="534670" cy="259080"/>
    <xdr:sp macro="" textlink="">
      <xdr:nvSpPr>
        <xdr:cNvPr id="258" name="テキスト ボックス 257"/>
        <xdr:cNvSpPr txBox="1"/>
      </xdr:nvSpPr>
      <xdr:spPr>
        <a:xfrm>
          <a:off x="1580515" y="16394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102235</xdr:rowOff>
    </xdr:from>
    <xdr:to xmlns:xdr="http://schemas.openxmlformats.org/drawingml/2006/spreadsheetDrawing">
      <xdr:col>6</xdr:col>
      <xdr:colOff>38100</xdr:colOff>
      <xdr:row>98</xdr:row>
      <xdr:rowOff>32385</xdr:rowOff>
    </xdr:to>
    <xdr:sp macro="" textlink="">
      <xdr:nvSpPr>
        <xdr:cNvPr id="259" name="楕円 258"/>
        <xdr:cNvSpPr/>
      </xdr:nvSpPr>
      <xdr:spPr>
        <a:xfrm>
          <a:off x="984250" y="16389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23495</xdr:rowOff>
    </xdr:from>
    <xdr:ext cx="524510" cy="259080"/>
    <xdr:sp macro="" textlink="">
      <xdr:nvSpPr>
        <xdr:cNvPr id="260" name="テキスト ボックス 259"/>
        <xdr:cNvSpPr txBox="1"/>
      </xdr:nvSpPr>
      <xdr:spPr>
        <a:xfrm>
          <a:off x="786765" y="164826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1" name="正方形/長方形 260"/>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2" name="正方形/長方形 261"/>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4" name="正方形/長方形 263"/>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6" name="正方形/長方形 265"/>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8" name="正方形/長方形 267"/>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39725" cy="220345"/>
    <xdr:sp macro="" textlink="">
      <xdr:nvSpPr>
        <xdr:cNvPr id="269" name="テキスト ボックス 268"/>
        <xdr:cNvSpPr txBox="1"/>
      </xdr:nvSpPr>
      <xdr:spPr>
        <a:xfrm>
          <a:off x="5918200" y="45358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0" name="直線コネクタ 269"/>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1" name="直線コネクタ 270"/>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38760" cy="243205"/>
    <xdr:sp macro="" textlink="">
      <xdr:nvSpPr>
        <xdr:cNvPr id="272" name="テキスト ボックス 271"/>
        <xdr:cNvSpPr txBox="1"/>
      </xdr:nvSpPr>
      <xdr:spPr>
        <a:xfrm>
          <a:off x="5726430" y="63715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3" name="直線コネクタ 272"/>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53340</xdr:rowOff>
    </xdr:from>
    <xdr:ext cx="457200" cy="243205"/>
    <xdr:sp macro="" textlink="">
      <xdr:nvSpPr>
        <xdr:cNvPr id="274" name="テキスト ボックス 273"/>
        <xdr:cNvSpPr txBox="1"/>
      </xdr:nvSpPr>
      <xdr:spPr>
        <a:xfrm>
          <a:off x="5527040" y="592455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75" name="直線コネクタ 274"/>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109220</xdr:rowOff>
    </xdr:from>
    <xdr:ext cx="457200" cy="243205"/>
    <xdr:sp macro="" textlink="">
      <xdr:nvSpPr>
        <xdr:cNvPr id="276" name="テキスト ボックス 275"/>
        <xdr:cNvSpPr txBox="1"/>
      </xdr:nvSpPr>
      <xdr:spPr>
        <a:xfrm>
          <a:off x="5527040" y="547751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77" name="直線コネクタ 276"/>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57200" cy="243205"/>
    <xdr:sp macro="" textlink="">
      <xdr:nvSpPr>
        <xdr:cNvPr id="278" name="テキスト ボックス 277"/>
        <xdr:cNvSpPr txBox="1"/>
      </xdr:nvSpPr>
      <xdr:spPr>
        <a:xfrm>
          <a:off x="5527040" y="503047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79" name="直線コネクタ 278"/>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57200" cy="243205"/>
    <xdr:sp macro="" textlink="">
      <xdr:nvSpPr>
        <xdr:cNvPr id="280" name="テキスト ボックス 279"/>
        <xdr:cNvSpPr txBox="1"/>
      </xdr:nvSpPr>
      <xdr:spPr>
        <a:xfrm>
          <a:off x="5527040" y="458343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1"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16510</xdr:rowOff>
    </xdr:from>
    <xdr:to xmlns:xdr="http://schemas.openxmlformats.org/drawingml/2006/spreadsheetDrawing">
      <xdr:col>54</xdr:col>
      <xdr:colOff>171450</xdr:colOff>
      <xdr:row>38</xdr:row>
      <xdr:rowOff>136525</xdr:rowOff>
    </xdr:to>
    <xdr:cxnSp macro="">
      <xdr:nvCxnSpPr>
        <xdr:cNvPr id="282" name="直線コネクタ 281"/>
        <xdr:cNvCxnSpPr/>
      </xdr:nvCxnSpPr>
      <xdr:spPr>
        <a:xfrm flipV="1">
          <a:off x="9429750" y="521716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140335</xdr:rowOff>
    </xdr:from>
    <xdr:ext cx="239395" cy="243205"/>
    <xdr:sp macro="" textlink="">
      <xdr:nvSpPr>
        <xdr:cNvPr id="283" name="労働費最小値テキスト"/>
        <xdr:cNvSpPr txBox="1"/>
      </xdr:nvSpPr>
      <xdr:spPr>
        <a:xfrm>
          <a:off x="9480550" y="6514465"/>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136525</xdr:rowOff>
    </xdr:from>
    <xdr:to xmlns:xdr="http://schemas.openxmlformats.org/drawingml/2006/spreadsheetDrawing">
      <xdr:col>55</xdr:col>
      <xdr:colOff>88900</xdr:colOff>
      <xdr:row>38</xdr:row>
      <xdr:rowOff>136525</xdr:rowOff>
    </xdr:to>
    <xdr:cxnSp macro="">
      <xdr:nvCxnSpPr>
        <xdr:cNvPr id="284" name="直線コネクタ 283"/>
        <xdr:cNvCxnSpPr/>
      </xdr:nvCxnSpPr>
      <xdr:spPr>
        <a:xfrm>
          <a:off x="935990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131445</xdr:rowOff>
    </xdr:from>
    <xdr:ext cx="459740" cy="253365"/>
    <xdr:sp macro="" textlink="">
      <xdr:nvSpPr>
        <xdr:cNvPr id="285" name="労働費最大値テキスト"/>
        <xdr:cNvSpPr txBox="1"/>
      </xdr:nvSpPr>
      <xdr:spPr>
        <a:xfrm>
          <a:off x="9480550" y="499681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16510</xdr:rowOff>
    </xdr:from>
    <xdr:to xmlns:xdr="http://schemas.openxmlformats.org/drawingml/2006/spreadsheetDrawing">
      <xdr:col>55</xdr:col>
      <xdr:colOff>88900</xdr:colOff>
      <xdr:row>31</xdr:row>
      <xdr:rowOff>16510</xdr:rowOff>
    </xdr:to>
    <xdr:cxnSp macro="">
      <xdr:nvCxnSpPr>
        <xdr:cNvPr id="286" name="直線コネクタ 285"/>
        <xdr:cNvCxnSpPr/>
      </xdr:nvCxnSpPr>
      <xdr:spPr>
        <a:xfrm>
          <a:off x="9359900" y="5217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119380</xdr:rowOff>
    </xdr:from>
    <xdr:to xmlns:xdr="http://schemas.openxmlformats.org/drawingml/2006/spreadsheetDrawing">
      <xdr:col>55</xdr:col>
      <xdr:colOff>0</xdr:colOff>
      <xdr:row>38</xdr:row>
      <xdr:rowOff>120015</xdr:rowOff>
    </xdr:to>
    <xdr:cxnSp macro="">
      <xdr:nvCxnSpPr>
        <xdr:cNvPr id="287" name="直線コネクタ 286"/>
        <xdr:cNvCxnSpPr/>
      </xdr:nvCxnSpPr>
      <xdr:spPr>
        <a:xfrm flipV="1">
          <a:off x="8686800" y="649351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128270</xdr:rowOff>
    </xdr:from>
    <xdr:ext cx="368300" cy="243205"/>
    <xdr:sp macro="" textlink="">
      <xdr:nvSpPr>
        <xdr:cNvPr id="288" name="労働費平均値テキスト"/>
        <xdr:cNvSpPr txBox="1"/>
      </xdr:nvSpPr>
      <xdr:spPr>
        <a:xfrm>
          <a:off x="9480550" y="6167120"/>
          <a:ext cx="3683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106045</xdr:rowOff>
    </xdr:from>
    <xdr:to xmlns:xdr="http://schemas.openxmlformats.org/drawingml/2006/spreadsheetDrawing">
      <xdr:col>55</xdr:col>
      <xdr:colOff>50800</xdr:colOff>
      <xdr:row>38</xdr:row>
      <xdr:rowOff>37465</xdr:rowOff>
    </xdr:to>
    <xdr:sp macro="" textlink="">
      <xdr:nvSpPr>
        <xdr:cNvPr id="289" name="フローチャート: 判断 288"/>
        <xdr:cNvSpPr/>
      </xdr:nvSpPr>
      <xdr:spPr>
        <a:xfrm>
          <a:off x="9398000" y="6312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120015</xdr:rowOff>
    </xdr:from>
    <xdr:to xmlns:xdr="http://schemas.openxmlformats.org/drawingml/2006/spreadsheetDrawing">
      <xdr:col>50</xdr:col>
      <xdr:colOff>114300</xdr:colOff>
      <xdr:row>38</xdr:row>
      <xdr:rowOff>120015</xdr:rowOff>
    </xdr:to>
    <xdr:cxnSp macro="">
      <xdr:nvCxnSpPr>
        <xdr:cNvPr id="290" name="直線コネクタ 289"/>
        <xdr:cNvCxnSpPr/>
      </xdr:nvCxnSpPr>
      <xdr:spPr>
        <a:xfrm flipV="1">
          <a:off x="7886700" y="64941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117475</xdr:rowOff>
    </xdr:from>
    <xdr:to xmlns:xdr="http://schemas.openxmlformats.org/drawingml/2006/spreadsheetDrawing">
      <xdr:col>50</xdr:col>
      <xdr:colOff>165100</xdr:colOff>
      <xdr:row>38</xdr:row>
      <xdr:rowOff>49530</xdr:rowOff>
    </xdr:to>
    <xdr:sp macro="" textlink="">
      <xdr:nvSpPr>
        <xdr:cNvPr id="291" name="フローチャート: 判断 290"/>
        <xdr:cNvSpPr/>
      </xdr:nvSpPr>
      <xdr:spPr>
        <a:xfrm>
          <a:off x="8636000" y="6323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64770</xdr:rowOff>
    </xdr:from>
    <xdr:ext cx="378460" cy="253365"/>
    <xdr:sp macro="" textlink="">
      <xdr:nvSpPr>
        <xdr:cNvPr id="292" name="テキスト ボックス 291"/>
        <xdr:cNvSpPr txBox="1"/>
      </xdr:nvSpPr>
      <xdr:spPr>
        <a:xfrm>
          <a:off x="8516620" y="61036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120015</xdr:rowOff>
    </xdr:from>
    <xdr:to xmlns:xdr="http://schemas.openxmlformats.org/drawingml/2006/spreadsheetDrawing">
      <xdr:col>45</xdr:col>
      <xdr:colOff>171450</xdr:colOff>
      <xdr:row>38</xdr:row>
      <xdr:rowOff>120015</xdr:rowOff>
    </xdr:to>
    <xdr:cxnSp macro="">
      <xdr:nvCxnSpPr>
        <xdr:cNvPr id="293" name="直線コネクタ 292"/>
        <xdr:cNvCxnSpPr/>
      </xdr:nvCxnSpPr>
      <xdr:spPr>
        <a:xfrm>
          <a:off x="7080250" y="64941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113030</xdr:rowOff>
    </xdr:from>
    <xdr:to xmlns:xdr="http://schemas.openxmlformats.org/drawingml/2006/spreadsheetDrawing">
      <xdr:col>46</xdr:col>
      <xdr:colOff>38100</xdr:colOff>
      <xdr:row>38</xdr:row>
      <xdr:rowOff>44450</xdr:rowOff>
    </xdr:to>
    <xdr:sp macro="" textlink="">
      <xdr:nvSpPr>
        <xdr:cNvPr id="294" name="フローチャート: 判断 293"/>
        <xdr:cNvSpPr/>
      </xdr:nvSpPr>
      <xdr:spPr>
        <a:xfrm>
          <a:off x="7842250" y="6319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60960</xdr:rowOff>
    </xdr:from>
    <xdr:ext cx="378460" cy="253365"/>
    <xdr:sp macro="" textlink="">
      <xdr:nvSpPr>
        <xdr:cNvPr id="295" name="テキスト ボックス 294"/>
        <xdr:cNvSpPr txBox="1"/>
      </xdr:nvSpPr>
      <xdr:spPr>
        <a:xfrm>
          <a:off x="7715250" y="60998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120015</xdr:rowOff>
    </xdr:from>
    <xdr:to xmlns:xdr="http://schemas.openxmlformats.org/drawingml/2006/spreadsheetDrawing">
      <xdr:col>41</xdr:col>
      <xdr:colOff>50800</xdr:colOff>
      <xdr:row>38</xdr:row>
      <xdr:rowOff>120650</xdr:rowOff>
    </xdr:to>
    <xdr:cxnSp macro="">
      <xdr:nvCxnSpPr>
        <xdr:cNvPr id="296" name="直線コネクタ 295"/>
        <xdr:cNvCxnSpPr/>
      </xdr:nvCxnSpPr>
      <xdr:spPr>
        <a:xfrm flipV="1">
          <a:off x="6286500" y="649414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86995</xdr:rowOff>
    </xdr:from>
    <xdr:to xmlns:xdr="http://schemas.openxmlformats.org/drawingml/2006/spreadsheetDrawing">
      <xdr:col>41</xdr:col>
      <xdr:colOff>101600</xdr:colOff>
      <xdr:row>38</xdr:row>
      <xdr:rowOff>18415</xdr:rowOff>
    </xdr:to>
    <xdr:sp macro="" textlink="">
      <xdr:nvSpPr>
        <xdr:cNvPr id="297" name="フローチャート: 判断 296"/>
        <xdr:cNvSpPr/>
      </xdr:nvSpPr>
      <xdr:spPr>
        <a:xfrm>
          <a:off x="7029450" y="6293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34925</xdr:rowOff>
    </xdr:from>
    <xdr:ext cx="378460" cy="243205"/>
    <xdr:sp macro="" textlink="">
      <xdr:nvSpPr>
        <xdr:cNvPr id="298" name="テキスト ボックス 297"/>
        <xdr:cNvSpPr txBox="1"/>
      </xdr:nvSpPr>
      <xdr:spPr>
        <a:xfrm>
          <a:off x="6910070" y="6073775"/>
          <a:ext cx="3784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95250</xdr:rowOff>
    </xdr:from>
    <xdr:to xmlns:xdr="http://schemas.openxmlformats.org/drawingml/2006/spreadsheetDrawing">
      <xdr:col>36</xdr:col>
      <xdr:colOff>165100</xdr:colOff>
      <xdr:row>38</xdr:row>
      <xdr:rowOff>26670</xdr:rowOff>
    </xdr:to>
    <xdr:sp macro="" textlink="">
      <xdr:nvSpPr>
        <xdr:cNvPr id="299" name="フローチャート: 判断 298"/>
        <xdr:cNvSpPr/>
      </xdr:nvSpPr>
      <xdr:spPr>
        <a:xfrm>
          <a:off x="6235700" y="6301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42545</xdr:rowOff>
    </xdr:from>
    <xdr:ext cx="378460" cy="253365"/>
    <xdr:sp macro="" textlink="">
      <xdr:nvSpPr>
        <xdr:cNvPr id="300" name="テキスト ボックス 299"/>
        <xdr:cNvSpPr txBox="1"/>
      </xdr:nvSpPr>
      <xdr:spPr>
        <a:xfrm>
          <a:off x="6116320" y="60813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1" name="テキスト ボックス 300"/>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2" name="テキスト ボックス 301"/>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3" name="テキスト ボックス 302"/>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1840" cy="253365"/>
    <xdr:sp macro="" textlink="">
      <xdr:nvSpPr>
        <xdr:cNvPr id="304" name="テキスト ボックス 303"/>
        <xdr:cNvSpPr txBox="1"/>
      </xdr:nvSpPr>
      <xdr:spPr>
        <a:xfrm>
          <a:off x="69088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5" name="テキスト ボックス 304"/>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70485</xdr:rowOff>
    </xdr:from>
    <xdr:to xmlns:xdr="http://schemas.openxmlformats.org/drawingml/2006/spreadsheetDrawing">
      <xdr:col>55</xdr:col>
      <xdr:colOff>50800</xdr:colOff>
      <xdr:row>39</xdr:row>
      <xdr:rowOff>1905</xdr:rowOff>
    </xdr:to>
    <xdr:sp macro="" textlink="">
      <xdr:nvSpPr>
        <xdr:cNvPr id="306" name="楕円 305"/>
        <xdr:cNvSpPr/>
      </xdr:nvSpPr>
      <xdr:spPr>
        <a:xfrm>
          <a:off x="9398000" y="64446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154305</xdr:rowOff>
    </xdr:from>
    <xdr:ext cx="303530" cy="253365"/>
    <xdr:sp macro="" textlink="">
      <xdr:nvSpPr>
        <xdr:cNvPr id="307" name="労働費該当値テキスト"/>
        <xdr:cNvSpPr txBox="1"/>
      </xdr:nvSpPr>
      <xdr:spPr>
        <a:xfrm>
          <a:off x="9480550" y="6360795"/>
          <a:ext cx="3035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71120</xdr:rowOff>
    </xdr:from>
    <xdr:to xmlns:xdr="http://schemas.openxmlformats.org/drawingml/2006/spreadsheetDrawing">
      <xdr:col>50</xdr:col>
      <xdr:colOff>165100</xdr:colOff>
      <xdr:row>39</xdr:row>
      <xdr:rowOff>2540</xdr:rowOff>
    </xdr:to>
    <xdr:sp macro="" textlink="">
      <xdr:nvSpPr>
        <xdr:cNvPr id="308" name="楕円 307"/>
        <xdr:cNvSpPr/>
      </xdr:nvSpPr>
      <xdr:spPr>
        <a:xfrm>
          <a:off x="8636000" y="6445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38</xdr:row>
      <xdr:rowOff>161925</xdr:rowOff>
    </xdr:from>
    <xdr:ext cx="313690" cy="243205"/>
    <xdr:sp macro="" textlink="">
      <xdr:nvSpPr>
        <xdr:cNvPr id="309" name="テキスト ボックス 308"/>
        <xdr:cNvSpPr txBox="1"/>
      </xdr:nvSpPr>
      <xdr:spPr>
        <a:xfrm>
          <a:off x="8549005" y="6536055"/>
          <a:ext cx="3136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71120</xdr:rowOff>
    </xdr:from>
    <xdr:to xmlns:xdr="http://schemas.openxmlformats.org/drawingml/2006/spreadsheetDrawing">
      <xdr:col>46</xdr:col>
      <xdr:colOff>38100</xdr:colOff>
      <xdr:row>39</xdr:row>
      <xdr:rowOff>2540</xdr:rowOff>
    </xdr:to>
    <xdr:sp macro="" textlink="">
      <xdr:nvSpPr>
        <xdr:cNvPr id="310" name="楕円 309"/>
        <xdr:cNvSpPr/>
      </xdr:nvSpPr>
      <xdr:spPr>
        <a:xfrm>
          <a:off x="7842250" y="64452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38</xdr:row>
      <xdr:rowOff>161925</xdr:rowOff>
    </xdr:from>
    <xdr:ext cx="303530" cy="243205"/>
    <xdr:sp macro="" textlink="">
      <xdr:nvSpPr>
        <xdr:cNvPr id="311" name="テキスト ボックス 310"/>
        <xdr:cNvSpPr txBox="1"/>
      </xdr:nvSpPr>
      <xdr:spPr>
        <a:xfrm>
          <a:off x="7736205" y="6536055"/>
          <a:ext cx="3035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71120</xdr:rowOff>
    </xdr:from>
    <xdr:to xmlns:xdr="http://schemas.openxmlformats.org/drawingml/2006/spreadsheetDrawing">
      <xdr:col>41</xdr:col>
      <xdr:colOff>101600</xdr:colOff>
      <xdr:row>39</xdr:row>
      <xdr:rowOff>2540</xdr:rowOff>
    </xdr:to>
    <xdr:sp macro="" textlink="">
      <xdr:nvSpPr>
        <xdr:cNvPr id="312" name="楕円 311"/>
        <xdr:cNvSpPr/>
      </xdr:nvSpPr>
      <xdr:spPr>
        <a:xfrm>
          <a:off x="7029450" y="6445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38</xdr:row>
      <xdr:rowOff>161925</xdr:rowOff>
    </xdr:from>
    <xdr:ext cx="313690" cy="243205"/>
    <xdr:sp macro="" textlink="">
      <xdr:nvSpPr>
        <xdr:cNvPr id="313" name="テキスト ボックス 312"/>
        <xdr:cNvSpPr txBox="1"/>
      </xdr:nvSpPr>
      <xdr:spPr>
        <a:xfrm>
          <a:off x="6942455" y="6536055"/>
          <a:ext cx="3136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71755</xdr:rowOff>
    </xdr:from>
    <xdr:to xmlns:xdr="http://schemas.openxmlformats.org/drawingml/2006/spreadsheetDrawing">
      <xdr:col>36</xdr:col>
      <xdr:colOff>165100</xdr:colOff>
      <xdr:row>39</xdr:row>
      <xdr:rowOff>3175</xdr:rowOff>
    </xdr:to>
    <xdr:sp macro="" textlink="">
      <xdr:nvSpPr>
        <xdr:cNvPr id="314" name="楕円 313"/>
        <xdr:cNvSpPr/>
      </xdr:nvSpPr>
      <xdr:spPr>
        <a:xfrm>
          <a:off x="6235700" y="6445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38</xdr:row>
      <xdr:rowOff>162560</xdr:rowOff>
    </xdr:from>
    <xdr:ext cx="313690" cy="243205"/>
    <xdr:sp macro="" textlink="">
      <xdr:nvSpPr>
        <xdr:cNvPr id="315" name="テキスト ボックス 314"/>
        <xdr:cNvSpPr txBox="1"/>
      </xdr:nvSpPr>
      <xdr:spPr>
        <a:xfrm>
          <a:off x="6148705" y="6536690"/>
          <a:ext cx="3136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6" name="正方形/長方形 315"/>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7" name="正方形/長方形 316"/>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19" name="正方形/長方形 318"/>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1" name="正方形/長方形 320"/>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3" name="正方形/長方形 322"/>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39725" cy="220345"/>
    <xdr:sp macro="" textlink="">
      <xdr:nvSpPr>
        <xdr:cNvPr id="324" name="テキスト ボックス 323"/>
        <xdr:cNvSpPr txBox="1"/>
      </xdr:nvSpPr>
      <xdr:spPr>
        <a:xfrm>
          <a:off x="5918200" y="78886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5" name="直線コネクタ 324"/>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6" name="直線コネクタ 325"/>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38760" cy="243205"/>
    <xdr:sp macro="" textlink="">
      <xdr:nvSpPr>
        <xdr:cNvPr id="327" name="テキスト ボックス 326"/>
        <xdr:cNvSpPr txBox="1"/>
      </xdr:nvSpPr>
      <xdr:spPr>
        <a:xfrm>
          <a:off x="5726430" y="97993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28" name="直線コネクタ 327"/>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1335" cy="243205"/>
    <xdr:sp macro="" textlink="">
      <xdr:nvSpPr>
        <xdr:cNvPr id="329" name="テキスト ボックス 328"/>
        <xdr:cNvSpPr txBox="1"/>
      </xdr:nvSpPr>
      <xdr:spPr>
        <a:xfrm>
          <a:off x="5481955" y="9426575"/>
          <a:ext cx="52133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0" name="直線コネクタ 329"/>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1335" cy="243205"/>
    <xdr:sp macro="" textlink="">
      <xdr:nvSpPr>
        <xdr:cNvPr id="331" name="テキスト ボックス 330"/>
        <xdr:cNvSpPr txBox="1"/>
      </xdr:nvSpPr>
      <xdr:spPr>
        <a:xfrm>
          <a:off x="5481955" y="9053830"/>
          <a:ext cx="52133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2" name="直線コネクタ 331"/>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1335" cy="243205"/>
    <xdr:sp macro="" textlink="">
      <xdr:nvSpPr>
        <xdr:cNvPr id="333" name="テキスト ボックス 332"/>
        <xdr:cNvSpPr txBox="1"/>
      </xdr:nvSpPr>
      <xdr:spPr>
        <a:xfrm>
          <a:off x="5481955" y="8681720"/>
          <a:ext cx="52133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4" name="直線コネクタ 333"/>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90805</xdr:rowOff>
    </xdr:from>
    <xdr:ext cx="521335" cy="243205"/>
    <xdr:sp macro="" textlink="">
      <xdr:nvSpPr>
        <xdr:cNvPr id="335" name="テキスト ボックス 334"/>
        <xdr:cNvSpPr txBox="1"/>
      </xdr:nvSpPr>
      <xdr:spPr>
        <a:xfrm>
          <a:off x="5481955" y="8308975"/>
          <a:ext cx="52133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6" name="直線コネクタ 335"/>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3205"/>
    <xdr:sp macro="" textlink="">
      <xdr:nvSpPr>
        <xdr:cNvPr id="337" name="テキスト ボックス 336"/>
        <xdr:cNvSpPr txBox="1"/>
      </xdr:nvSpPr>
      <xdr:spPr>
        <a:xfrm>
          <a:off x="5417820" y="79362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8"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116205</xdr:rowOff>
    </xdr:from>
    <xdr:to xmlns:xdr="http://schemas.openxmlformats.org/drawingml/2006/spreadsheetDrawing">
      <xdr:col>54</xdr:col>
      <xdr:colOff>171450</xdr:colOff>
      <xdr:row>59</xdr:row>
      <xdr:rowOff>6350</xdr:rowOff>
    </xdr:to>
    <xdr:cxnSp macro="">
      <xdr:nvCxnSpPr>
        <xdr:cNvPr id="339" name="直線コネクタ 338"/>
        <xdr:cNvCxnSpPr/>
      </xdr:nvCxnSpPr>
      <xdr:spPr>
        <a:xfrm flipV="1">
          <a:off x="9429750" y="8669655"/>
          <a:ext cx="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10795</xdr:rowOff>
    </xdr:from>
    <xdr:ext cx="459740" cy="242570"/>
    <xdr:sp macro="" textlink="">
      <xdr:nvSpPr>
        <xdr:cNvPr id="340" name="農林水産業費最小値テキスト"/>
        <xdr:cNvSpPr txBox="1"/>
      </xdr:nvSpPr>
      <xdr:spPr>
        <a:xfrm>
          <a:off x="9480550" y="9905365"/>
          <a:ext cx="45974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6350</xdr:rowOff>
    </xdr:from>
    <xdr:to xmlns:xdr="http://schemas.openxmlformats.org/drawingml/2006/spreadsheetDrawing">
      <xdr:col>55</xdr:col>
      <xdr:colOff>88900</xdr:colOff>
      <xdr:row>59</xdr:row>
      <xdr:rowOff>6350</xdr:rowOff>
    </xdr:to>
    <xdr:cxnSp macro="">
      <xdr:nvCxnSpPr>
        <xdr:cNvPr id="341" name="直線コネクタ 340"/>
        <xdr:cNvCxnSpPr/>
      </xdr:nvCxnSpPr>
      <xdr:spPr>
        <a:xfrm>
          <a:off x="9359900" y="9900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63500</xdr:rowOff>
    </xdr:from>
    <xdr:ext cx="524510" cy="253365"/>
    <xdr:sp macro="" textlink="">
      <xdr:nvSpPr>
        <xdr:cNvPr id="342" name="農林水産業費最大値テキスト"/>
        <xdr:cNvSpPr txBox="1"/>
      </xdr:nvSpPr>
      <xdr:spPr>
        <a:xfrm>
          <a:off x="9480550" y="844931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116205</xdr:rowOff>
    </xdr:from>
    <xdr:to xmlns:xdr="http://schemas.openxmlformats.org/drawingml/2006/spreadsheetDrawing">
      <xdr:col>55</xdr:col>
      <xdr:colOff>88900</xdr:colOff>
      <xdr:row>51</xdr:row>
      <xdr:rowOff>116205</xdr:rowOff>
    </xdr:to>
    <xdr:cxnSp macro="">
      <xdr:nvCxnSpPr>
        <xdr:cNvPr id="343" name="直線コネクタ 342"/>
        <xdr:cNvCxnSpPr/>
      </xdr:nvCxnSpPr>
      <xdr:spPr>
        <a:xfrm>
          <a:off x="9359900" y="8669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59690</xdr:rowOff>
    </xdr:from>
    <xdr:to xmlns:xdr="http://schemas.openxmlformats.org/drawingml/2006/spreadsheetDrawing">
      <xdr:col>55</xdr:col>
      <xdr:colOff>0</xdr:colOff>
      <xdr:row>56</xdr:row>
      <xdr:rowOff>143510</xdr:rowOff>
    </xdr:to>
    <xdr:cxnSp macro="">
      <xdr:nvCxnSpPr>
        <xdr:cNvPr id="344" name="直線コネクタ 343"/>
        <xdr:cNvCxnSpPr/>
      </xdr:nvCxnSpPr>
      <xdr:spPr>
        <a:xfrm flipV="1">
          <a:off x="8686800" y="9451340"/>
          <a:ext cx="74295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93980</xdr:rowOff>
    </xdr:from>
    <xdr:ext cx="524510" cy="253365"/>
    <xdr:sp macro="" textlink="">
      <xdr:nvSpPr>
        <xdr:cNvPr id="345" name="農林水産業費平均値テキスト"/>
        <xdr:cNvSpPr txBox="1"/>
      </xdr:nvSpPr>
      <xdr:spPr>
        <a:xfrm>
          <a:off x="9480550" y="9485630"/>
          <a:ext cx="52451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114935</xdr:rowOff>
    </xdr:from>
    <xdr:to xmlns:xdr="http://schemas.openxmlformats.org/drawingml/2006/spreadsheetDrawing">
      <xdr:col>55</xdr:col>
      <xdr:colOff>50800</xdr:colOff>
      <xdr:row>57</xdr:row>
      <xdr:rowOff>46990</xdr:rowOff>
    </xdr:to>
    <xdr:sp macro="" textlink="">
      <xdr:nvSpPr>
        <xdr:cNvPr id="346" name="フローチャート: 判断 345"/>
        <xdr:cNvSpPr/>
      </xdr:nvSpPr>
      <xdr:spPr>
        <a:xfrm>
          <a:off x="9398000" y="95065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93345</xdr:rowOff>
    </xdr:from>
    <xdr:to xmlns:xdr="http://schemas.openxmlformats.org/drawingml/2006/spreadsheetDrawing">
      <xdr:col>50</xdr:col>
      <xdr:colOff>114300</xdr:colOff>
      <xdr:row>56</xdr:row>
      <xdr:rowOff>143510</xdr:rowOff>
    </xdr:to>
    <xdr:cxnSp macro="">
      <xdr:nvCxnSpPr>
        <xdr:cNvPr id="347" name="直線コネクタ 346"/>
        <xdr:cNvCxnSpPr/>
      </xdr:nvCxnSpPr>
      <xdr:spPr>
        <a:xfrm>
          <a:off x="7886700" y="9484995"/>
          <a:ext cx="8001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104140</xdr:rowOff>
    </xdr:from>
    <xdr:to xmlns:xdr="http://schemas.openxmlformats.org/drawingml/2006/spreadsheetDrawing">
      <xdr:col>50</xdr:col>
      <xdr:colOff>165100</xdr:colOff>
      <xdr:row>57</xdr:row>
      <xdr:rowOff>35560</xdr:rowOff>
    </xdr:to>
    <xdr:sp macro="" textlink="">
      <xdr:nvSpPr>
        <xdr:cNvPr id="348" name="フローチャート: 判断 347"/>
        <xdr:cNvSpPr/>
      </xdr:nvSpPr>
      <xdr:spPr>
        <a:xfrm>
          <a:off x="8636000" y="9495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26670</xdr:rowOff>
    </xdr:from>
    <xdr:ext cx="534670" cy="253365"/>
    <xdr:sp macro="" textlink="">
      <xdr:nvSpPr>
        <xdr:cNvPr id="349" name="テキスト ボックス 348"/>
        <xdr:cNvSpPr txBox="1"/>
      </xdr:nvSpPr>
      <xdr:spPr>
        <a:xfrm>
          <a:off x="8438515" y="95859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93345</xdr:rowOff>
    </xdr:from>
    <xdr:to xmlns:xdr="http://schemas.openxmlformats.org/drawingml/2006/spreadsheetDrawing">
      <xdr:col>45</xdr:col>
      <xdr:colOff>171450</xdr:colOff>
      <xdr:row>57</xdr:row>
      <xdr:rowOff>15240</xdr:rowOff>
    </xdr:to>
    <xdr:cxnSp macro="">
      <xdr:nvCxnSpPr>
        <xdr:cNvPr id="350" name="直線コネクタ 349"/>
        <xdr:cNvCxnSpPr/>
      </xdr:nvCxnSpPr>
      <xdr:spPr>
        <a:xfrm flipV="1">
          <a:off x="7080250" y="9484995"/>
          <a:ext cx="80645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128905</xdr:rowOff>
    </xdr:from>
    <xdr:to xmlns:xdr="http://schemas.openxmlformats.org/drawingml/2006/spreadsheetDrawing">
      <xdr:col>46</xdr:col>
      <xdr:colOff>38100</xdr:colOff>
      <xdr:row>57</xdr:row>
      <xdr:rowOff>60960</xdr:rowOff>
    </xdr:to>
    <xdr:sp macro="" textlink="">
      <xdr:nvSpPr>
        <xdr:cNvPr id="351" name="フローチャート: 判断 350"/>
        <xdr:cNvSpPr/>
      </xdr:nvSpPr>
      <xdr:spPr>
        <a:xfrm>
          <a:off x="7842250" y="95205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52070</xdr:rowOff>
    </xdr:from>
    <xdr:ext cx="524510" cy="243205"/>
    <xdr:sp macro="" textlink="">
      <xdr:nvSpPr>
        <xdr:cNvPr id="352" name="テキスト ボックス 351"/>
        <xdr:cNvSpPr txBox="1"/>
      </xdr:nvSpPr>
      <xdr:spPr>
        <a:xfrm>
          <a:off x="7644765" y="961136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15240</xdr:rowOff>
    </xdr:from>
    <xdr:to xmlns:xdr="http://schemas.openxmlformats.org/drawingml/2006/spreadsheetDrawing">
      <xdr:col>41</xdr:col>
      <xdr:colOff>50800</xdr:colOff>
      <xdr:row>57</xdr:row>
      <xdr:rowOff>95250</xdr:rowOff>
    </xdr:to>
    <xdr:cxnSp macro="">
      <xdr:nvCxnSpPr>
        <xdr:cNvPr id="353" name="直線コネクタ 352"/>
        <xdr:cNvCxnSpPr/>
      </xdr:nvCxnSpPr>
      <xdr:spPr>
        <a:xfrm flipV="1">
          <a:off x="6286500" y="9574530"/>
          <a:ext cx="7937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134620</xdr:rowOff>
    </xdr:from>
    <xdr:to xmlns:xdr="http://schemas.openxmlformats.org/drawingml/2006/spreadsheetDrawing">
      <xdr:col>41</xdr:col>
      <xdr:colOff>101600</xdr:colOff>
      <xdr:row>57</xdr:row>
      <xdr:rowOff>66675</xdr:rowOff>
    </xdr:to>
    <xdr:sp macro="" textlink="">
      <xdr:nvSpPr>
        <xdr:cNvPr id="354" name="フローチャート: 判断 353"/>
        <xdr:cNvSpPr/>
      </xdr:nvSpPr>
      <xdr:spPr>
        <a:xfrm>
          <a:off x="7029450" y="9526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57785</xdr:rowOff>
    </xdr:from>
    <xdr:ext cx="524510" cy="253365"/>
    <xdr:sp macro="" textlink="">
      <xdr:nvSpPr>
        <xdr:cNvPr id="355" name="テキスト ボックス 354"/>
        <xdr:cNvSpPr txBox="1"/>
      </xdr:nvSpPr>
      <xdr:spPr>
        <a:xfrm>
          <a:off x="6851015" y="961707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118110</xdr:rowOff>
    </xdr:from>
    <xdr:to xmlns:xdr="http://schemas.openxmlformats.org/drawingml/2006/spreadsheetDrawing">
      <xdr:col>36</xdr:col>
      <xdr:colOff>165100</xdr:colOff>
      <xdr:row>55</xdr:row>
      <xdr:rowOff>50800</xdr:rowOff>
    </xdr:to>
    <xdr:sp macro="" textlink="">
      <xdr:nvSpPr>
        <xdr:cNvPr id="356" name="フローチャート: 判断 355"/>
        <xdr:cNvSpPr/>
      </xdr:nvSpPr>
      <xdr:spPr>
        <a:xfrm>
          <a:off x="6235700" y="9174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66675</xdr:rowOff>
    </xdr:from>
    <xdr:ext cx="534670" cy="242570"/>
    <xdr:sp macro="" textlink="">
      <xdr:nvSpPr>
        <xdr:cNvPr id="357" name="テキスト ボックス 356"/>
        <xdr:cNvSpPr txBox="1"/>
      </xdr:nvSpPr>
      <xdr:spPr>
        <a:xfrm>
          <a:off x="6038215" y="8955405"/>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8" name="テキスト ボックス 357"/>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59" name="テキスト ボックス 358"/>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0" name="テキスト ボックス 359"/>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1840" cy="253365"/>
    <xdr:sp macro="" textlink="">
      <xdr:nvSpPr>
        <xdr:cNvPr id="361" name="テキスト ボックス 360"/>
        <xdr:cNvSpPr txBox="1"/>
      </xdr:nvSpPr>
      <xdr:spPr>
        <a:xfrm>
          <a:off x="69088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2" name="テキスト ボックス 361"/>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10160</xdr:rowOff>
    </xdr:from>
    <xdr:to xmlns:xdr="http://schemas.openxmlformats.org/drawingml/2006/spreadsheetDrawing">
      <xdr:col>55</xdr:col>
      <xdr:colOff>50800</xdr:colOff>
      <xdr:row>56</xdr:row>
      <xdr:rowOff>109220</xdr:rowOff>
    </xdr:to>
    <xdr:sp macro="" textlink="">
      <xdr:nvSpPr>
        <xdr:cNvPr id="363" name="楕円 362"/>
        <xdr:cNvSpPr/>
      </xdr:nvSpPr>
      <xdr:spPr>
        <a:xfrm>
          <a:off x="9398000" y="9401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32385</xdr:rowOff>
    </xdr:from>
    <xdr:ext cx="524510" cy="243205"/>
    <xdr:sp macro="" textlink="">
      <xdr:nvSpPr>
        <xdr:cNvPr id="364" name="農林水産業費該当値テキスト"/>
        <xdr:cNvSpPr txBox="1"/>
      </xdr:nvSpPr>
      <xdr:spPr>
        <a:xfrm>
          <a:off x="9480550" y="925639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93980</xdr:rowOff>
    </xdr:from>
    <xdr:to xmlns:xdr="http://schemas.openxmlformats.org/drawingml/2006/spreadsheetDrawing">
      <xdr:col>50</xdr:col>
      <xdr:colOff>165100</xdr:colOff>
      <xdr:row>57</xdr:row>
      <xdr:rowOff>25400</xdr:rowOff>
    </xdr:to>
    <xdr:sp macro="" textlink="">
      <xdr:nvSpPr>
        <xdr:cNvPr id="365" name="楕円 364"/>
        <xdr:cNvSpPr/>
      </xdr:nvSpPr>
      <xdr:spPr>
        <a:xfrm>
          <a:off x="8636000" y="9485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34670" cy="253365"/>
    <xdr:sp macro="" textlink="">
      <xdr:nvSpPr>
        <xdr:cNvPr id="366" name="テキスト ボックス 365"/>
        <xdr:cNvSpPr txBox="1"/>
      </xdr:nvSpPr>
      <xdr:spPr>
        <a:xfrm>
          <a:off x="8438515" y="92652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43180</xdr:rowOff>
    </xdr:from>
    <xdr:to xmlns:xdr="http://schemas.openxmlformats.org/drawingml/2006/spreadsheetDrawing">
      <xdr:col>46</xdr:col>
      <xdr:colOff>38100</xdr:colOff>
      <xdr:row>56</xdr:row>
      <xdr:rowOff>142875</xdr:rowOff>
    </xdr:to>
    <xdr:sp macro="" textlink="">
      <xdr:nvSpPr>
        <xdr:cNvPr id="367" name="楕円 366"/>
        <xdr:cNvSpPr/>
      </xdr:nvSpPr>
      <xdr:spPr>
        <a:xfrm>
          <a:off x="7842250" y="94348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159385</xdr:rowOff>
    </xdr:from>
    <xdr:ext cx="524510" cy="243205"/>
    <xdr:sp macro="" textlink="">
      <xdr:nvSpPr>
        <xdr:cNvPr id="368" name="テキスト ボックス 367"/>
        <xdr:cNvSpPr txBox="1"/>
      </xdr:nvSpPr>
      <xdr:spPr>
        <a:xfrm>
          <a:off x="7644765" y="921575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132715</xdr:rowOff>
    </xdr:from>
    <xdr:to xmlns:xdr="http://schemas.openxmlformats.org/drawingml/2006/spreadsheetDrawing">
      <xdr:col>41</xdr:col>
      <xdr:colOff>101600</xdr:colOff>
      <xdr:row>57</xdr:row>
      <xdr:rowOff>64135</xdr:rowOff>
    </xdr:to>
    <xdr:sp macro="" textlink="">
      <xdr:nvSpPr>
        <xdr:cNvPr id="369" name="楕円 368"/>
        <xdr:cNvSpPr/>
      </xdr:nvSpPr>
      <xdr:spPr>
        <a:xfrm>
          <a:off x="7029450" y="9524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80645</xdr:rowOff>
    </xdr:from>
    <xdr:ext cx="524510" cy="253365"/>
    <xdr:sp macro="" textlink="">
      <xdr:nvSpPr>
        <xdr:cNvPr id="370" name="テキスト ボックス 369"/>
        <xdr:cNvSpPr txBox="1"/>
      </xdr:nvSpPr>
      <xdr:spPr>
        <a:xfrm>
          <a:off x="6851015" y="930465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45720</xdr:rowOff>
    </xdr:from>
    <xdr:to xmlns:xdr="http://schemas.openxmlformats.org/drawingml/2006/spreadsheetDrawing">
      <xdr:col>36</xdr:col>
      <xdr:colOff>165100</xdr:colOff>
      <xdr:row>57</xdr:row>
      <xdr:rowOff>145415</xdr:rowOff>
    </xdr:to>
    <xdr:sp macro="" textlink="">
      <xdr:nvSpPr>
        <xdr:cNvPr id="371" name="楕円 370"/>
        <xdr:cNvSpPr/>
      </xdr:nvSpPr>
      <xdr:spPr>
        <a:xfrm>
          <a:off x="6235700" y="96050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136525</xdr:rowOff>
    </xdr:from>
    <xdr:ext cx="534670" cy="253365"/>
    <xdr:sp macro="" textlink="">
      <xdr:nvSpPr>
        <xdr:cNvPr id="372" name="テキスト ボックス 371"/>
        <xdr:cNvSpPr txBox="1"/>
      </xdr:nvSpPr>
      <xdr:spPr>
        <a:xfrm>
          <a:off x="6038215" y="96958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3" name="正方形/長方形 372"/>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4" name="正方形/長方形 373"/>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6" name="正方形/長方形 375"/>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8" name="正方形/長方形 377"/>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0" name="正方形/長方形 379"/>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39725" cy="220345"/>
    <xdr:sp macro="" textlink="">
      <xdr:nvSpPr>
        <xdr:cNvPr id="381" name="テキスト ボックス 380"/>
        <xdr:cNvSpPr txBox="1"/>
      </xdr:nvSpPr>
      <xdr:spPr>
        <a:xfrm>
          <a:off x="5918200" y="112414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2" name="直線コネクタ 381"/>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83" name="直線コネクタ 382"/>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125730</xdr:rowOff>
    </xdr:from>
    <xdr:ext cx="238760" cy="243205"/>
    <xdr:sp macro="" textlink="">
      <xdr:nvSpPr>
        <xdr:cNvPr id="384" name="テキスト ボックス 383"/>
        <xdr:cNvSpPr txBox="1"/>
      </xdr:nvSpPr>
      <xdr:spPr>
        <a:xfrm>
          <a:off x="5726430" y="1320546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85" name="直線コネクタ 384"/>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140970</xdr:rowOff>
    </xdr:from>
    <xdr:ext cx="521335" cy="243205"/>
    <xdr:sp macro="" textlink="">
      <xdr:nvSpPr>
        <xdr:cNvPr id="386" name="テキスト ボックス 385"/>
        <xdr:cNvSpPr txBox="1"/>
      </xdr:nvSpPr>
      <xdr:spPr>
        <a:xfrm>
          <a:off x="5481955" y="12885420"/>
          <a:ext cx="52133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87" name="直線コネクタ 386"/>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156845</xdr:rowOff>
    </xdr:from>
    <xdr:ext cx="521335" cy="253365"/>
    <xdr:sp macro="" textlink="">
      <xdr:nvSpPr>
        <xdr:cNvPr id="388" name="テキスト ボックス 387"/>
        <xdr:cNvSpPr txBox="1"/>
      </xdr:nvSpPr>
      <xdr:spPr>
        <a:xfrm>
          <a:off x="5481955" y="1256601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89" name="直線コネクタ 388"/>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1335" cy="253365"/>
    <xdr:sp macro="" textlink="">
      <xdr:nvSpPr>
        <xdr:cNvPr id="390" name="テキスト ボックス 389"/>
        <xdr:cNvSpPr txBox="1"/>
      </xdr:nvSpPr>
      <xdr:spPr>
        <a:xfrm>
          <a:off x="5481955" y="12247245"/>
          <a:ext cx="52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391" name="直線コネクタ 390"/>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21590</xdr:rowOff>
    </xdr:from>
    <xdr:ext cx="521335" cy="252730"/>
    <xdr:sp macro="" textlink="">
      <xdr:nvSpPr>
        <xdr:cNvPr id="392" name="テキスト ボックス 391"/>
        <xdr:cNvSpPr txBox="1"/>
      </xdr:nvSpPr>
      <xdr:spPr>
        <a:xfrm>
          <a:off x="5481955" y="11927840"/>
          <a:ext cx="5213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3" name="直線コネクタ 392"/>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37465</xdr:rowOff>
    </xdr:from>
    <xdr:ext cx="595630" cy="253365"/>
    <xdr:sp macro="" textlink="">
      <xdr:nvSpPr>
        <xdr:cNvPr id="394" name="テキスト ボックス 393"/>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5" name="直線コネクタ 394"/>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3205"/>
    <xdr:sp macro="" textlink="">
      <xdr:nvSpPr>
        <xdr:cNvPr id="396" name="テキスト ボックス 395"/>
        <xdr:cNvSpPr txBox="1"/>
      </xdr:nvSpPr>
      <xdr:spPr>
        <a:xfrm>
          <a:off x="5417820" y="112890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7"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4445</xdr:rowOff>
    </xdr:from>
    <xdr:to xmlns:xdr="http://schemas.openxmlformats.org/drawingml/2006/spreadsheetDrawing">
      <xdr:col>54</xdr:col>
      <xdr:colOff>171450</xdr:colOff>
      <xdr:row>79</xdr:row>
      <xdr:rowOff>73660</xdr:rowOff>
    </xdr:to>
    <xdr:cxnSp macro="">
      <xdr:nvCxnSpPr>
        <xdr:cNvPr id="398" name="直線コネクタ 397"/>
        <xdr:cNvCxnSpPr/>
      </xdr:nvCxnSpPr>
      <xdr:spPr>
        <a:xfrm flipV="1">
          <a:off x="9429750" y="11743055"/>
          <a:ext cx="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77470</xdr:rowOff>
    </xdr:from>
    <xdr:ext cx="459740" cy="252730"/>
    <xdr:sp macro="" textlink="">
      <xdr:nvSpPr>
        <xdr:cNvPr id="399" name="商工費最小値テキスト"/>
        <xdr:cNvSpPr txBox="1"/>
      </xdr:nvSpPr>
      <xdr:spPr>
        <a:xfrm>
          <a:off x="9480550" y="13324840"/>
          <a:ext cx="459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73660</xdr:rowOff>
    </xdr:from>
    <xdr:to xmlns:xdr="http://schemas.openxmlformats.org/drawingml/2006/spreadsheetDrawing">
      <xdr:col>55</xdr:col>
      <xdr:colOff>88900</xdr:colOff>
      <xdr:row>79</xdr:row>
      <xdr:rowOff>73660</xdr:rowOff>
    </xdr:to>
    <xdr:cxnSp macro="">
      <xdr:nvCxnSpPr>
        <xdr:cNvPr id="400" name="直線コネクタ 399"/>
        <xdr:cNvCxnSpPr/>
      </xdr:nvCxnSpPr>
      <xdr:spPr>
        <a:xfrm>
          <a:off x="9359900" y="13321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119380</xdr:rowOff>
    </xdr:from>
    <xdr:ext cx="588645" cy="253365"/>
    <xdr:sp macro="" textlink="">
      <xdr:nvSpPr>
        <xdr:cNvPr id="401" name="商工費最大値テキスト"/>
        <xdr:cNvSpPr txBox="1"/>
      </xdr:nvSpPr>
      <xdr:spPr>
        <a:xfrm>
          <a:off x="9480550" y="11522710"/>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100,294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4445</xdr:rowOff>
    </xdr:from>
    <xdr:to xmlns:xdr="http://schemas.openxmlformats.org/drawingml/2006/spreadsheetDrawing">
      <xdr:col>55</xdr:col>
      <xdr:colOff>88900</xdr:colOff>
      <xdr:row>70</xdr:row>
      <xdr:rowOff>4445</xdr:rowOff>
    </xdr:to>
    <xdr:cxnSp macro="">
      <xdr:nvCxnSpPr>
        <xdr:cNvPr id="402" name="直線コネクタ 401"/>
        <xdr:cNvCxnSpPr/>
      </xdr:nvCxnSpPr>
      <xdr:spPr>
        <a:xfrm>
          <a:off x="9359900" y="11743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79375</xdr:rowOff>
    </xdr:from>
    <xdr:to xmlns:xdr="http://schemas.openxmlformats.org/drawingml/2006/spreadsheetDrawing">
      <xdr:col>55</xdr:col>
      <xdr:colOff>0</xdr:colOff>
      <xdr:row>78</xdr:row>
      <xdr:rowOff>10160</xdr:rowOff>
    </xdr:to>
    <xdr:cxnSp macro="">
      <xdr:nvCxnSpPr>
        <xdr:cNvPr id="403" name="直線コネクタ 402"/>
        <xdr:cNvCxnSpPr/>
      </xdr:nvCxnSpPr>
      <xdr:spPr>
        <a:xfrm>
          <a:off x="8686800" y="12991465"/>
          <a:ext cx="7429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128905</xdr:rowOff>
    </xdr:from>
    <xdr:ext cx="524510" cy="253365"/>
    <xdr:sp macro="" textlink="">
      <xdr:nvSpPr>
        <xdr:cNvPr id="404" name="商工費平均値テキスト"/>
        <xdr:cNvSpPr txBox="1"/>
      </xdr:nvSpPr>
      <xdr:spPr>
        <a:xfrm>
          <a:off x="9480550" y="12873355"/>
          <a:ext cx="52451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106680</xdr:rowOff>
    </xdr:from>
    <xdr:to xmlns:xdr="http://schemas.openxmlformats.org/drawingml/2006/spreadsheetDrawing">
      <xdr:col>55</xdr:col>
      <xdr:colOff>50800</xdr:colOff>
      <xdr:row>78</xdr:row>
      <xdr:rowOff>38100</xdr:rowOff>
    </xdr:to>
    <xdr:sp macro="" textlink="">
      <xdr:nvSpPr>
        <xdr:cNvPr id="405" name="フローチャート: 判断 404"/>
        <xdr:cNvSpPr/>
      </xdr:nvSpPr>
      <xdr:spPr>
        <a:xfrm>
          <a:off x="9398000" y="130187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34925</xdr:rowOff>
    </xdr:from>
    <xdr:to xmlns:xdr="http://schemas.openxmlformats.org/drawingml/2006/spreadsheetDrawing">
      <xdr:col>50</xdr:col>
      <xdr:colOff>114300</xdr:colOff>
      <xdr:row>77</xdr:row>
      <xdr:rowOff>79375</xdr:rowOff>
    </xdr:to>
    <xdr:cxnSp macro="">
      <xdr:nvCxnSpPr>
        <xdr:cNvPr id="406" name="直線コネクタ 405"/>
        <xdr:cNvCxnSpPr/>
      </xdr:nvCxnSpPr>
      <xdr:spPr>
        <a:xfrm>
          <a:off x="7886700" y="12947015"/>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50165</xdr:rowOff>
    </xdr:from>
    <xdr:to xmlns:xdr="http://schemas.openxmlformats.org/drawingml/2006/spreadsheetDrawing">
      <xdr:col>50</xdr:col>
      <xdr:colOff>165100</xdr:colOff>
      <xdr:row>77</xdr:row>
      <xdr:rowOff>149225</xdr:rowOff>
    </xdr:to>
    <xdr:sp macro="" textlink="">
      <xdr:nvSpPr>
        <xdr:cNvPr id="407" name="フローチャート: 判断 406"/>
        <xdr:cNvSpPr/>
      </xdr:nvSpPr>
      <xdr:spPr>
        <a:xfrm>
          <a:off x="8636000" y="12962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140335</xdr:rowOff>
    </xdr:from>
    <xdr:ext cx="534670" cy="243205"/>
    <xdr:sp macro="" textlink="">
      <xdr:nvSpPr>
        <xdr:cNvPr id="408" name="テキスト ボックス 407"/>
        <xdr:cNvSpPr txBox="1"/>
      </xdr:nvSpPr>
      <xdr:spPr>
        <a:xfrm>
          <a:off x="8438515" y="1305242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34925</xdr:rowOff>
    </xdr:from>
    <xdr:to xmlns:xdr="http://schemas.openxmlformats.org/drawingml/2006/spreadsheetDrawing">
      <xdr:col>45</xdr:col>
      <xdr:colOff>171450</xdr:colOff>
      <xdr:row>77</xdr:row>
      <xdr:rowOff>146685</xdr:rowOff>
    </xdr:to>
    <xdr:cxnSp macro="">
      <xdr:nvCxnSpPr>
        <xdr:cNvPr id="409" name="直線コネクタ 408"/>
        <xdr:cNvCxnSpPr/>
      </xdr:nvCxnSpPr>
      <xdr:spPr>
        <a:xfrm flipV="1">
          <a:off x="7080250" y="12947015"/>
          <a:ext cx="8064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156210</xdr:rowOff>
    </xdr:from>
    <xdr:to xmlns:xdr="http://schemas.openxmlformats.org/drawingml/2006/spreadsheetDrawing">
      <xdr:col>46</xdr:col>
      <xdr:colOff>38100</xdr:colOff>
      <xdr:row>77</xdr:row>
      <xdr:rowOff>88265</xdr:rowOff>
    </xdr:to>
    <xdr:sp macro="" textlink="">
      <xdr:nvSpPr>
        <xdr:cNvPr id="410" name="フローチャート: 判断 409"/>
        <xdr:cNvSpPr/>
      </xdr:nvSpPr>
      <xdr:spPr>
        <a:xfrm>
          <a:off x="7842250" y="129006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79375</xdr:rowOff>
    </xdr:from>
    <xdr:ext cx="524510" cy="253365"/>
    <xdr:sp macro="" textlink="">
      <xdr:nvSpPr>
        <xdr:cNvPr id="411" name="テキスト ボックス 410"/>
        <xdr:cNvSpPr txBox="1"/>
      </xdr:nvSpPr>
      <xdr:spPr>
        <a:xfrm>
          <a:off x="7644765" y="1299146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60325</xdr:rowOff>
    </xdr:from>
    <xdr:to xmlns:xdr="http://schemas.openxmlformats.org/drawingml/2006/spreadsheetDrawing">
      <xdr:col>41</xdr:col>
      <xdr:colOff>50800</xdr:colOff>
      <xdr:row>77</xdr:row>
      <xdr:rowOff>146685</xdr:rowOff>
    </xdr:to>
    <xdr:cxnSp macro="">
      <xdr:nvCxnSpPr>
        <xdr:cNvPr id="412" name="直線コネクタ 411"/>
        <xdr:cNvCxnSpPr/>
      </xdr:nvCxnSpPr>
      <xdr:spPr>
        <a:xfrm>
          <a:off x="6286500" y="12972415"/>
          <a:ext cx="7937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29845</xdr:rowOff>
    </xdr:from>
    <xdr:to xmlns:xdr="http://schemas.openxmlformats.org/drawingml/2006/spreadsheetDrawing">
      <xdr:col>41</xdr:col>
      <xdr:colOff>101600</xdr:colOff>
      <xdr:row>77</xdr:row>
      <xdr:rowOff>128905</xdr:rowOff>
    </xdr:to>
    <xdr:sp macro="" textlink="">
      <xdr:nvSpPr>
        <xdr:cNvPr id="413" name="フローチャート: 判断 412"/>
        <xdr:cNvSpPr/>
      </xdr:nvSpPr>
      <xdr:spPr>
        <a:xfrm>
          <a:off x="7029450" y="12941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145415</xdr:rowOff>
    </xdr:from>
    <xdr:ext cx="524510" cy="243205"/>
    <xdr:sp macro="" textlink="">
      <xdr:nvSpPr>
        <xdr:cNvPr id="414" name="テキスト ボックス 413"/>
        <xdr:cNvSpPr txBox="1"/>
      </xdr:nvSpPr>
      <xdr:spPr>
        <a:xfrm>
          <a:off x="6851015" y="1272222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31750</xdr:rowOff>
    </xdr:from>
    <xdr:to xmlns:xdr="http://schemas.openxmlformats.org/drawingml/2006/spreadsheetDrawing">
      <xdr:col>36</xdr:col>
      <xdr:colOff>165100</xdr:colOff>
      <xdr:row>76</xdr:row>
      <xdr:rowOff>130810</xdr:rowOff>
    </xdr:to>
    <xdr:sp macro="" textlink="">
      <xdr:nvSpPr>
        <xdr:cNvPr id="415" name="フローチャート: 判断 414"/>
        <xdr:cNvSpPr/>
      </xdr:nvSpPr>
      <xdr:spPr>
        <a:xfrm>
          <a:off x="6235700" y="12776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147320</xdr:rowOff>
    </xdr:from>
    <xdr:ext cx="534670" cy="243205"/>
    <xdr:sp macro="" textlink="">
      <xdr:nvSpPr>
        <xdr:cNvPr id="416" name="テキスト ボックス 415"/>
        <xdr:cNvSpPr txBox="1"/>
      </xdr:nvSpPr>
      <xdr:spPr>
        <a:xfrm>
          <a:off x="6038215" y="1255649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7" name="テキスト ボックス 416"/>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8" name="テキスト ボックス 417"/>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9" name="テキスト ボックス 418"/>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1840" cy="253365"/>
    <xdr:sp macro="" textlink="">
      <xdr:nvSpPr>
        <xdr:cNvPr id="420" name="テキスト ボックス 419"/>
        <xdr:cNvSpPr txBox="1"/>
      </xdr:nvSpPr>
      <xdr:spPr>
        <a:xfrm>
          <a:off x="6908800" y="136607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1" name="テキスト ボックス 420"/>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128270</xdr:rowOff>
    </xdr:from>
    <xdr:to xmlns:xdr="http://schemas.openxmlformats.org/drawingml/2006/spreadsheetDrawing">
      <xdr:col>55</xdr:col>
      <xdr:colOff>50800</xdr:colOff>
      <xdr:row>78</xdr:row>
      <xdr:rowOff>59690</xdr:rowOff>
    </xdr:to>
    <xdr:sp macro="" textlink="">
      <xdr:nvSpPr>
        <xdr:cNvPr id="422" name="楕円 421"/>
        <xdr:cNvSpPr/>
      </xdr:nvSpPr>
      <xdr:spPr>
        <a:xfrm>
          <a:off x="9398000" y="130403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106680</xdr:rowOff>
    </xdr:from>
    <xdr:ext cx="524510" cy="243205"/>
    <xdr:sp macro="" textlink="">
      <xdr:nvSpPr>
        <xdr:cNvPr id="423" name="商工費該当値テキスト"/>
        <xdr:cNvSpPr txBox="1"/>
      </xdr:nvSpPr>
      <xdr:spPr>
        <a:xfrm>
          <a:off x="9480550" y="1301877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29845</xdr:rowOff>
    </xdr:from>
    <xdr:to xmlns:xdr="http://schemas.openxmlformats.org/drawingml/2006/spreadsheetDrawing">
      <xdr:col>50</xdr:col>
      <xdr:colOff>165100</xdr:colOff>
      <xdr:row>77</xdr:row>
      <xdr:rowOff>128905</xdr:rowOff>
    </xdr:to>
    <xdr:sp macro="" textlink="">
      <xdr:nvSpPr>
        <xdr:cNvPr id="424" name="楕円 423"/>
        <xdr:cNvSpPr/>
      </xdr:nvSpPr>
      <xdr:spPr>
        <a:xfrm>
          <a:off x="8636000" y="12941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145415</xdr:rowOff>
    </xdr:from>
    <xdr:ext cx="534670" cy="243205"/>
    <xdr:sp macro="" textlink="">
      <xdr:nvSpPr>
        <xdr:cNvPr id="425" name="テキスト ボックス 424"/>
        <xdr:cNvSpPr txBox="1"/>
      </xdr:nvSpPr>
      <xdr:spPr>
        <a:xfrm>
          <a:off x="8438515" y="1272222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152400</xdr:rowOff>
    </xdr:from>
    <xdr:to xmlns:xdr="http://schemas.openxmlformats.org/drawingml/2006/spreadsheetDrawing">
      <xdr:col>46</xdr:col>
      <xdr:colOff>38100</xdr:colOff>
      <xdr:row>77</xdr:row>
      <xdr:rowOff>84455</xdr:rowOff>
    </xdr:to>
    <xdr:sp macro="" textlink="">
      <xdr:nvSpPr>
        <xdr:cNvPr id="426" name="楕円 425"/>
        <xdr:cNvSpPr/>
      </xdr:nvSpPr>
      <xdr:spPr>
        <a:xfrm>
          <a:off x="7842250" y="128968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100330</xdr:rowOff>
    </xdr:from>
    <xdr:ext cx="524510" cy="253365"/>
    <xdr:sp macro="" textlink="">
      <xdr:nvSpPr>
        <xdr:cNvPr id="427" name="テキスト ボックス 426"/>
        <xdr:cNvSpPr txBox="1"/>
      </xdr:nvSpPr>
      <xdr:spPr>
        <a:xfrm>
          <a:off x="7644765" y="1267714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96520</xdr:rowOff>
    </xdr:from>
    <xdr:to xmlns:xdr="http://schemas.openxmlformats.org/drawingml/2006/spreadsheetDrawing">
      <xdr:col>41</xdr:col>
      <xdr:colOff>101600</xdr:colOff>
      <xdr:row>78</xdr:row>
      <xdr:rowOff>28575</xdr:rowOff>
    </xdr:to>
    <xdr:sp macro="" textlink="">
      <xdr:nvSpPr>
        <xdr:cNvPr id="428" name="楕円 427"/>
        <xdr:cNvSpPr/>
      </xdr:nvSpPr>
      <xdr:spPr>
        <a:xfrm>
          <a:off x="7029450" y="130086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19685</xdr:rowOff>
    </xdr:from>
    <xdr:ext cx="524510" cy="253365"/>
    <xdr:sp macro="" textlink="">
      <xdr:nvSpPr>
        <xdr:cNvPr id="429" name="テキスト ボックス 428"/>
        <xdr:cNvSpPr txBox="1"/>
      </xdr:nvSpPr>
      <xdr:spPr>
        <a:xfrm>
          <a:off x="6851015" y="1309941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10795</xdr:rowOff>
    </xdr:from>
    <xdr:to xmlns:xdr="http://schemas.openxmlformats.org/drawingml/2006/spreadsheetDrawing">
      <xdr:col>36</xdr:col>
      <xdr:colOff>165100</xdr:colOff>
      <xdr:row>77</xdr:row>
      <xdr:rowOff>109855</xdr:rowOff>
    </xdr:to>
    <xdr:sp macro="" textlink="">
      <xdr:nvSpPr>
        <xdr:cNvPr id="430" name="楕円 429"/>
        <xdr:cNvSpPr/>
      </xdr:nvSpPr>
      <xdr:spPr>
        <a:xfrm>
          <a:off x="6235700" y="12922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100965</xdr:rowOff>
    </xdr:from>
    <xdr:ext cx="534670" cy="253365"/>
    <xdr:sp macro="" textlink="">
      <xdr:nvSpPr>
        <xdr:cNvPr id="431" name="テキスト ボックス 430"/>
        <xdr:cNvSpPr txBox="1"/>
      </xdr:nvSpPr>
      <xdr:spPr>
        <a:xfrm>
          <a:off x="6038215" y="130130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2" name="正方形/長方形 431"/>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3" name="正方形/長方形 432"/>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5" name="正方形/長方形 434"/>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7" name="正方形/長方形 436"/>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39725" cy="220345"/>
    <xdr:sp macro="" textlink="">
      <xdr:nvSpPr>
        <xdr:cNvPr id="440" name="テキスト ボックス 439"/>
        <xdr:cNvSpPr txBox="1"/>
      </xdr:nvSpPr>
      <xdr:spPr>
        <a:xfrm>
          <a:off x="5918200" y="145942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8760" cy="259080"/>
    <xdr:sp macro="" textlink="">
      <xdr:nvSpPr>
        <xdr:cNvPr id="443" name="テキスト ボックス 442"/>
        <xdr:cNvSpPr txBox="1"/>
      </xdr:nvSpPr>
      <xdr:spPr>
        <a:xfrm>
          <a:off x="5726430" y="165328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1335" cy="259080"/>
    <xdr:sp macro="" textlink="">
      <xdr:nvSpPr>
        <xdr:cNvPr id="445" name="テキスト ボックス 444"/>
        <xdr:cNvSpPr txBox="1"/>
      </xdr:nvSpPr>
      <xdr:spPr>
        <a:xfrm>
          <a:off x="5481955" y="161518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48920"/>
    <xdr:sp macro="" textlink="">
      <xdr:nvSpPr>
        <xdr:cNvPr id="447" name="テキスト ボックス 446"/>
        <xdr:cNvSpPr txBox="1"/>
      </xdr:nvSpPr>
      <xdr:spPr>
        <a:xfrm>
          <a:off x="541782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9" name="テキスト ボックス 448"/>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0" name="直線コネクタ 449"/>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1" name="テキスト ボックス 450"/>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2" name="直線コネクタ 451"/>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3205"/>
    <xdr:sp macro="" textlink="">
      <xdr:nvSpPr>
        <xdr:cNvPr id="453" name="テキスト ボックス 452"/>
        <xdr:cNvSpPr txBox="1"/>
      </xdr:nvSpPr>
      <xdr:spPr>
        <a:xfrm>
          <a:off x="5417820" y="146418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57150</xdr:rowOff>
    </xdr:from>
    <xdr:to xmlns:xdr="http://schemas.openxmlformats.org/drawingml/2006/spreadsheetDrawing">
      <xdr:col>54</xdr:col>
      <xdr:colOff>171450</xdr:colOff>
      <xdr:row>98</xdr:row>
      <xdr:rowOff>55880</xdr:rowOff>
    </xdr:to>
    <xdr:cxnSp macro="">
      <xdr:nvCxnSpPr>
        <xdr:cNvPr id="455" name="直線コネクタ 454"/>
        <xdr:cNvCxnSpPr/>
      </xdr:nvCxnSpPr>
      <xdr:spPr>
        <a:xfrm flipV="1">
          <a:off x="9429750" y="1514856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59690</xdr:rowOff>
    </xdr:from>
    <xdr:ext cx="524510" cy="259080"/>
    <xdr:sp macro="" textlink="">
      <xdr:nvSpPr>
        <xdr:cNvPr id="456" name="土木費最小値テキスト"/>
        <xdr:cNvSpPr txBox="1"/>
      </xdr:nvSpPr>
      <xdr:spPr>
        <a:xfrm>
          <a:off x="9480550" y="165188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55880</xdr:rowOff>
    </xdr:from>
    <xdr:to xmlns:xdr="http://schemas.openxmlformats.org/drawingml/2006/spreadsheetDrawing">
      <xdr:col>55</xdr:col>
      <xdr:colOff>88900</xdr:colOff>
      <xdr:row>98</xdr:row>
      <xdr:rowOff>55880</xdr:rowOff>
    </xdr:to>
    <xdr:cxnSp macro="">
      <xdr:nvCxnSpPr>
        <xdr:cNvPr id="457" name="直線コネクタ 456"/>
        <xdr:cNvCxnSpPr/>
      </xdr:nvCxnSpPr>
      <xdr:spPr>
        <a:xfrm>
          <a:off x="9359900" y="16515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5080</xdr:rowOff>
    </xdr:from>
    <xdr:ext cx="588645" cy="253365"/>
    <xdr:sp macro="" textlink="">
      <xdr:nvSpPr>
        <xdr:cNvPr id="458" name="土木費最大値テキスト"/>
        <xdr:cNvSpPr txBox="1"/>
      </xdr:nvSpPr>
      <xdr:spPr>
        <a:xfrm>
          <a:off x="9480550" y="14928850"/>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57150</xdr:rowOff>
    </xdr:from>
    <xdr:to xmlns:xdr="http://schemas.openxmlformats.org/drawingml/2006/spreadsheetDrawing">
      <xdr:col>55</xdr:col>
      <xdr:colOff>88900</xdr:colOff>
      <xdr:row>90</xdr:row>
      <xdr:rowOff>57150</xdr:rowOff>
    </xdr:to>
    <xdr:cxnSp macro="">
      <xdr:nvCxnSpPr>
        <xdr:cNvPr id="459" name="直線コネクタ 458"/>
        <xdr:cNvCxnSpPr/>
      </xdr:nvCxnSpPr>
      <xdr:spPr>
        <a:xfrm>
          <a:off x="9359900" y="15148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78105</xdr:rowOff>
    </xdr:from>
    <xdr:to xmlns:xdr="http://schemas.openxmlformats.org/drawingml/2006/spreadsheetDrawing">
      <xdr:col>55</xdr:col>
      <xdr:colOff>0</xdr:colOff>
      <xdr:row>96</xdr:row>
      <xdr:rowOff>140970</xdr:rowOff>
    </xdr:to>
    <xdr:cxnSp macro="">
      <xdr:nvCxnSpPr>
        <xdr:cNvPr id="460" name="直線コネクタ 459"/>
        <xdr:cNvCxnSpPr/>
      </xdr:nvCxnSpPr>
      <xdr:spPr>
        <a:xfrm flipV="1">
          <a:off x="8686800" y="16194405"/>
          <a:ext cx="7429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11430</xdr:rowOff>
    </xdr:from>
    <xdr:ext cx="524510" cy="259080"/>
    <xdr:sp macro="" textlink="">
      <xdr:nvSpPr>
        <xdr:cNvPr id="461" name="土木費平均値テキスト"/>
        <xdr:cNvSpPr txBox="1"/>
      </xdr:nvSpPr>
      <xdr:spPr>
        <a:xfrm>
          <a:off x="9480550" y="16127730"/>
          <a:ext cx="5245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33020</xdr:rowOff>
    </xdr:from>
    <xdr:to xmlns:xdr="http://schemas.openxmlformats.org/drawingml/2006/spreadsheetDrawing">
      <xdr:col>55</xdr:col>
      <xdr:colOff>50800</xdr:colOff>
      <xdr:row>96</xdr:row>
      <xdr:rowOff>134620</xdr:rowOff>
    </xdr:to>
    <xdr:sp macro="" textlink="">
      <xdr:nvSpPr>
        <xdr:cNvPr id="462" name="フローチャート: 判断 461"/>
        <xdr:cNvSpPr/>
      </xdr:nvSpPr>
      <xdr:spPr>
        <a:xfrm>
          <a:off x="9398000" y="16149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140970</xdr:rowOff>
    </xdr:from>
    <xdr:to xmlns:xdr="http://schemas.openxmlformats.org/drawingml/2006/spreadsheetDrawing">
      <xdr:col>50</xdr:col>
      <xdr:colOff>114300</xdr:colOff>
      <xdr:row>97</xdr:row>
      <xdr:rowOff>33020</xdr:rowOff>
    </xdr:to>
    <xdr:cxnSp macro="">
      <xdr:nvCxnSpPr>
        <xdr:cNvPr id="463" name="直線コネクタ 462"/>
        <xdr:cNvCxnSpPr/>
      </xdr:nvCxnSpPr>
      <xdr:spPr>
        <a:xfrm flipV="1">
          <a:off x="7886700" y="16257270"/>
          <a:ext cx="8001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60960</xdr:rowOff>
    </xdr:from>
    <xdr:to xmlns:xdr="http://schemas.openxmlformats.org/drawingml/2006/spreadsheetDrawing">
      <xdr:col>50</xdr:col>
      <xdr:colOff>165100</xdr:colOff>
      <xdr:row>96</xdr:row>
      <xdr:rowOff>162560</xdr:rowOff>
    </xdr:to>
    <xdr:sp macro="" textlink="">
      <xdr:nvSpPr>
        <xdr:cNvPr id="464" name="フローチャート: 判断 463"/>
        <xdr:cNvSpPr/>
      </xdr:nvSpPr>
      <xdr:spPr>
        <a:xfrm>
          <a:off x="8636000" y="161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7620</xdr:rowOff>
    </xdr:from>
    <xdr:ext cx="534670" cy="250190"/>
    <xdr:sp macro="" textlink="">
      <xdr:nvSpPr>
        <xdr:cNvPr id="465" name="テキスト ボックス 464"/>
        <xdr:cNvSpPr txBox="1"/>
      </xdr:nvSpPr>
      <xdr:spPr>
        <a:xfrm>
          <a:off x="8438515" y="159524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27305</xdr:rowOff>
    </xdr:from>
    <xdr:to xmlns:xdr="http://schemas.openxmlformats.org/drawingml/2006/spreadsheetDrawing">
      <xdr:col>45</xdr:col>
      <xdr:colOff>171450</xdr:colOff>
      <xdr:row>97</xdr:row>
      <xdr:rowOff>33020</xdr:rowOff>
    </xdr:to>
    <xdr:cxnSp macro="">
      <xdr:nvCxnSpPr>
        <xdr:cNvPr id="466" name="直線コネクタ 465"/>
        <xdr:cNvCxnSpPr/>
      </xdr:nvCxnSpPr>
      <xdr:spPr>
        <a:xfrm>
          <a:off x="7080250" y="1631505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79375</xdr:rowOff>
    </xdr:from>
    <xdr:to xmlns:xdr="http://schemas.openxmlformats.org/drawingml/2006/spreadsheetDrawing">
      <xdr:col>46</xdr:col>
      <xdr:colOff>38100</xdr:colOff>
      <xdr:row>97</xdr:row>
      <xdr:rowOff>9525</xdr:rowOff>
    </xdr:to>
    <xdr:sp macro="" textlink="">
      <xdr:nvSpPr>
        <xdr:cNvPr id="467" name="フローチャート: 判断 466"/>
        <xdr:cNvSpPr/>
      </xdr:nvSpPr>
      <xdr:spPr>
        <a:xfrm>
          <a:off x="7842250" y="16195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26035</xdr:rowOff>
    </xdr:from>
    <xdr:ext cx="524510" cy="259080"/>
    <xdr:sp macro="" textlink="">
      <xdr:nvSpPr>
        <xdr:cNvPr id="468" name="テキスト ボックス 467"/>
        <xdr:cNvSpPr txBox="1"/>
      </xdr:nvSpPr>
      <xdr:spPr>
        <a:xfrm>
          <a:off x="7644765" y="159708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27305</xdr:rowOff>
    </xdr:from>
    <xdr:to xmlns:xdr="http://schemas.openxmlformats.org/drawingml/2006/spreadsheetDrawing">
      <xdr:col>41</xdr:col>
      <xdr:colOff>50800</xdr:colOff>
      <xdr:row>97</xdr:row>
      <xdr:rowOff>71120</xdr:rowOff>
    </xdr:to>
    <xdr:cxnSp macro="">
      <xdr:nvCxnSpPr>
        <xdr:cNvPr id="469" name="直線コネクタ 468"/>
        <xdr:cNvCxnSpPr/>
      </xdr:nvCxnSpPr>
      <xdr:spPr>
        <a:xfrm flipV="1">
          <a:off x="6286500" y="16315055"/>
          <a:ext cx="7937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99695</xdr:rowOff>
    </xdr:from>
    <xdr:to xmlns:xdr="http://schemas.openxmlformats.org/drawingml/2006/spreadsheetDrawing">
      <xdr:col>41</xdr:col>
      <xdr:colOff>101600</xdr:colOff>
      <xdr:row>97</xdr:row>
      <xdr:rowOff>29845</xdr:rowOff>
    </xdr:to>
    <xdr:sp macro="" textlink="">
      <xdr:nvSpPr>
        <xdr:cNvPr id="470" name="フローチャート: 判断 469"/>
        <xdr:cNvSpPr/>
      </xdr:nvSpPr>
      <xdr:spPr>
        <a:xfrm>
          <a:off x="702945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46355</xdr:rowOff>
    </xdr:from>
    <xdr:ext cx="524510" cy="259080"/>
    <xdr:sp macro="" textlink="">
      <xdr:nvSpPr>
        <xdr:cNvPr id="471" name="テキスト ボックス 470"/>
        <xdr:cNvSpPr txBox="1"/>
      </xdr:nvSpPr>
      <xdr:spPr>
        <a:xfrm>
          <a:off x="6851015" y="159912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2" name="フローチャート: 判断 471"/>
        <xdr:cNvSpPr/>
      </xdr:nvSpPr>
      <xdr:spPr>
        <a:xfrm>
          <a:off x="623570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0</xdr:rowOff>
    </xdr:from>
    <xdr:ext cx="534670" cy="259080"/>
    <xdr:sp macro="" textlink="">
      <xdr:nvSpPr>
        <xdr:cNvPr id="473" name="テキスト ボックス 472"/>
        <xdr:cNvSpPr txBox="1"/>
      </xdr:nvSpPr>
      <xdr:spPr>
        <a:xfrm>
          <a:off x="6038215" y="15944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6" name="テキスト ボックス 475"/>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1840" cy="259080"/>
    <xdr:sp macro="" textlink="">
      <xdr:nvSpPr>
        <xdr:cNvPr id="477" name="テキスト ボックス 476"/>
        <xdr:cNvSpPr txBox="1"/>
      </xdr:nvSpPr>
      <xdr:spPr>
        <a:xfrm>
          <a:off x="6908800" y="17053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27305</xdr:rowOff>
    </xdr:from>
    <xdr:to xmlns:xdr="http://schemas.openxmlformats.org/drawingml/2006/spreadsheetDrawing">
      <xdr:col>55</xdr:col>
      <xdr:colOff>50800</xdr:colOff>
      <xdr:row>96</xdr:row>
      <xdr:rowOff>128905</xdr:rowOff>
    </xdr:to>
    <xdr:sp macro="" textlink="">
      <xdr:nvSpPr>
        <xdr:cNvPr id="479" name="楕円 478"/>
        <xdr:cNvSpPr/>
      </xdr:nvSpPr>
      <xdr:spPr>
        <a:xfrm>
          <a:off x="9398000" y="161436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50165</xdr:rowOff>
    </xdr:from>
    <xdr:ext cx="524510" cy="259080"/>
    <xdr:sp macro="" textlink="">
      <xdr:nvSpPr>
        <xdr:cNvPr id="480" name="土木費該当値テキスト"/>
        <xdr:cNvSpPr txBox="1"/>
      </xdr:nvSpPr>
      <xdr:spPr>
        <a:xfrm>
          <a:off x="9480550" y="159950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90170</xdr:rowOff>
    </xdr:from>
    <xdr:to xmlns:xdr="http://schemas.openxmlformats.org/drawingml/2006/spreadsheetDrawing">
      <xdr:col>50</xdr:col>
      <xdr:colOff>165100</xdr:colOff>
      <xdr:row>97</xdr:row>
      <xdr:rowOff>20320</xdr:rowOff>
    </xdr:to>
    <xdr:sp macro="" textlink="">
      <xdr:nvSpPr>
        <xdr:cNvPr id="481" name="楕円 480"/>
        <xdr:cNvSpPr/>
      </xdr:nvSpPr>
      <xdr:spPr>
        <a:xfrm>
          <a:off x="863600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11430</xdr:rowOff>
    </xdr:from>
    <xdr:ext cx="534670" cy="259080"/>
    <xdr:sp macro="" textlink="">
      <xdr:nvSpPr>
        <xdr:cNvPr id="482" name="テキスト ボックス 481"/>
        <xdr:cNvSpPr txBox="1"/>
      </xdr:nvSpPr>
      <xdr:spPr>
        <a:xfrm>
          <a:off x="8438515" y="16299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153670</xdr:rowOff>
    </xdr:from>
    <xdr:to xmlns:xdr="http://schemas.openxmlformats.org/drawingml/2006/spreadsheetDrawing">
      <xdr:col>46</xdr:col>
      <xdr:colOff>38100</xdr:colOff>
      <xdr:row>97</xdr:row>
      <xdr:rowOff>83820</xdr:rowOff>
    </xdr:to>
    <xdr:sp macro="" textlink="">
      <xdr:nvSpPr>
        <xdr:cNvPr id="483" name="楕円 482"/>
        <xdr:cNvSpPr/>
      </xdr:nvSpPr>
      <xdr:spPr>
        <a:xfrm>
          <a:off x="7842250" y="16269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74930</xdr:rowOff>
    </xdr:from>
    <xdr:ext cx="524510" cy="251460"/>
    <xdr:sp macro="" textlink="">
      <xdr:nvSpPr>
        <xdr:cNvPr id="484" name="テキスト ボックス 483"/>
        <xdr:cNvSpPr txBox="1"/>
      </xdr:nvSpPr>
      <xdr:spPr>
        <a:xfrm>
          <a:off x="7644765" y="1636268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147955</xdr:rowOff>
    </xdr:from>
    <xdr:to xmlns:xdr="http://schemas.openxmlformats.org/drawingml/2006/spreadsheetDrawing">
      <xdr:col>41</xdr:col>
      <xdr:colOff>101600</xdr:colOff>
      <xdr:row>97</xdr:row>
      <xdr:rowOff>78105</xdr:rowOff>
    </xdr:to>
    <xdr:sp macro="" textlink="">
      <xdr:nvSpPr>
        <xdr:cNvPr id="485" name="楕円 484"/>
        <xdr:cNvSpPr/>
      </xdr:nvSpPr>
      <xdr:spPr>
        <a:xfrm>
          <a:off x="7029450" y="162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69215</xdr:rowOff>
    </xdr:from>
    <xdr:ext cx="524510" cy="259080"/>
    <xdr:sp macro="" textlink="">
      <xdr:nvSpPr>
        <xdr:cNvPr id="486" name="テキスト ボックス 485"/>
        <xdr:cNvSpPr txBox="1"/>
      </xdr:nvSpPr>
      <xdr:spPr>
        <a:xfrm>
          <a:off x="6851015" y="163569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20320</xdr:rowOff>
    </xdr:from>
    <xdr:to xmlns:xdr="http://schemas.openxmlformats.org/drawingml/2006/spreadsheetDrawing">
      <xdr:col>36</xdr:col>
      <xdr:colOff>165100</xdr:colOff>
      <xdr:row>97</xdr:row>
      <xdr:rowOff>121920</xdr:rowOff>
    </xdr:to>
    <xdr:sp macro="" textlink="">
      <xdr:nvSpPr>
        <xdr:cNvPr id="487" name="楕円 486"/>
        <xdr:cNvSpPr/>
      </xdr:nvSpPr>
      <xdr:spPr>
        <a:xfrm>
          <a:off x="6235700" y="16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113030</xdr:rowOff>
    </xdr:from>
    <xdr:ext cx="534670" cy="259080"/>
    <xdr:sp macro="" textlink="">
      <xdr:nvSpPr>
        <xdr:cNvPr id="488" name="テキスト ボックス 487"/>
        <xdr:cNvSpPr txBox="1"/>
      </xdr:nvSpPr>
      <xdr:spPr>
        <a:xfrm>
          <a:off x="6038215" y="16400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9" name="正方形/長方形 488"/>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0" name="正方形/長方形 489"/>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2" name="正方形/長方形 491"/>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4" name="正方形/長方形 493"/>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6" name="正方形/長方形 495"/>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7" name="テキスト ボックス 496"/>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8" name="直線コネクタ 497"/>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499" name="直線コネクタ 498"/>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38760" cy="243205"/>
    <xdr:sp macro="" textlink="">
      <xdr:nvSpPr>
        <xdr:cNvPr id="500" name="テキスト ボックス 499"/>
        <xdr:cNvSpPr txBox="1"/>
      </xdr:nvSpPr>
      <xdr:spPr>
        <a:xfrm>
          <a:off x="10977880" y="64465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1" name="直線コネクタ 500"/>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43205"/>
    <xdr:sp macro="" textlink="">
      <xdr:nvSpPr>
        <xdr:cNvPr id="502" name="テキスト ボックス 501"/>
        <xdr:cNvSpPr txBox="1"/>
      </xdr:nvSpPr>
      <xdr:spPr>
        <a:xfrm>
          <a:off x="10733405" y="60737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3" name="直線コネクタ 502"/>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43205"/>
    <xdr:sp macro="" textlink="">
      <xdr:nvSpPr>
        <xdr:cNvPr id="504" name="テキスト ボックス 503"/>
        <xdr:cNvSpPr txBox="1"/>
      </xdr:nvSpPr>
      <xdr:spPr>
        <a:xfrm>
          <a:off x="10733405" y="57010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5" name="直線コネクタ 504"/>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43205"/>
    <xdr:sp macro="" textlink="">
      <xdr:nvSpPr>
        <xdr:cNvPr id="506" name="テキスト ボックス 505"/>
        <xdr:cNvSpPr txBox="1"/>
      </xdr:nvSpPr>
      <xdr:spPr>
        <a:xfrm>
          <a:off x="10733405" y="53289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7" name="直線コネクタ 506"/>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43205"/>
    <xdr:sp macro="" textlink="">
      <xdr:nvSpPr>
        <xdr:cNvPr id="508" name="テキスト ボックス 507"/>
        <xdr:cNvSpPr txBox="1"/>
      </xdr:nvSpPr>
      <xdr:spPr>
        <a:xfrm>
          <a:off x="10733405" y="49561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9" name="直線コネクタ 508"/>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3205"/>
    <xdr:sp macro="" textlink="">
      <xdr:nvSpPr>
        <xdr:cNvPr id="510" name="テキスト ボックス 509"/>
        <xdr:cNvSpPr txBox="1"/>
      </xdr:nvSpPr>
      <xdr:spPr>
        <a:xfrm>
          <a:off x="10669270" y="45834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1"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6985</xdr:rowOff>
    </xdr:from>
    <xdr:to xmlns:xdr="http://schemas.openxmlformats.org/drawingml/2006/spreadsheetDrawing">
      <xdr:col>85</xdr:col>
      <xdr:colOff>126365</xdr:colOff>
      <xdr:row>37</xdr:row>
      <xdr:rowOff>145415</xdr:rowOff>
    </xdr:to>
    <xdr:cxnSp macro="">
      <xdr:nvCxnSpPr>
        <xdr:cNvPr id="512" name="直線コネクタ 511"/>
        <xdr:cNvCxnSpPr/>
      </xdr:nvCxnSpPr>
      <xdr:spPr>
        <a:xfrm flipV="1">
          <a:off x="14698345" y="5207635"/>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149225</xdr:rowOff>
    </xdr:from>
    <xdr:ext cx="534670" cy="253365"/>
    <xdr:sp macro="" textlink="">
      <xdr:nvSpPr>
        <xdr:cNvPr id="513" name="消防費最小値テキスト"/>
        <xdr:cNvSpPr txBox="1"/>
      </xdr:nvSpPr>
      <xdr:spPr>
        <a:xfrm>
          <a:off x="14744700" y="63557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145415</xdr:rowOff>
    </xdr:from>
    <xdr:to xmlns:xdr="http://schemas.openxmlformats.org/drawingml/2006/spreadsheetDrawing">
      <xdr:col>86</xdr:col>
      <xdr:colOff>25400</xdr:colOff>
      <xdr:row>37</xdr:row>
      <xdr:rowOff>145415</xdr:rowOff>
    </xdr:to>
    <xdr:cxnSp macro="">
      <xdr:nvCxnSpPr>
        <xdr:cNvPr id="514" name="直線コネクタ 513"/>
        <xdr:cNvCxnSpPr/>
      </xdr:nvCxnSpPr>
      <xdr:spPr>
        <a:xfrm>
          <a:off x="14611350" y="6351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123825</xdr:rowOff>
    </xdr:from>
    <xdr:ext cx="534670" cy="243205"/>
    <xdr:sp macro="" textlink="">
      <xdr:nvSpPr>
        <xdr:cNvPr id="515" name="消防費最大値テキスト"/>
        <xdr:cNvSpPr txBox="1"/>
      </xdr:nvSpPr>
      <xdr:spPr>
        <a:xfrm>
          <a:off x="14744700" y="498919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6985</xdr:rowOff>
    </xdr:from>
    <xdr:to xmlns:xdr="http://schemas.openxmlformats.org/drawingml/2006/spreadsheetDrawing">
      <xdr:col>86</xdr:col>
      <xdr:colOff>25400</xdr:colOff>
      <xdr:row>31</xdr:row>
      <xdr:rowOff>6985</xdr:rowOff>
    </xdr:to>
    <xdr:cxnSp macro="">
      <xdr:nvCxnSpPr>
        <xdr:cNvPr id="516" name="直線コネクタ 515"/>
        <xdr:cNvCxnSpPr/>
      </xdr:nvCxnSpPr>
      <xdr:spPr>
        <a:xfrm>
          <a:off x="14611350" y="5207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128905</xdr:rowOff>
    </xdr:from>
    <xdr:to xmlns:xdr="http://schemas.openxmlformats.org/drawingml/2006/spreadsheetDrawing">
      <xdr:col>85</xdr:col>
      <xdr:colOff>127000</xdr:colOff>
      <xdr:row>36</xdr:row>
      <xdr:rowOff>76835</xdr:rowOff>
    </xdr:to>
    <xdr:cxnSp macro="">
      <xdr:nvCxnSpPr>
        <xdr:cNvPr id="517" name="直線コネクタ 516"/>
        <xdr:cNvCxnSpPr/>
      </xdr:nvCxnSpPr>
      <xdr:spPr>
        <a:xfrm>
          <a:off x="13938250" y="5832475"/>
          <a:ext cx="762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6350</xdr:rowOff>
    </xdr:from>
    <xdr:ext cx="534670" cy="253365"/>
    <xdr:sp macro="" textlink="">
      <xdr:nvSpPr>
        <xdr:cNvPr id="518" name="消防費平均値テキスト"/>
        <xdr:cNvSpPr txBox="1"/>
      </xdr:nvSpPr>
      <xdr:spPr>
        <a:xfrm>
          <a:off x="14744700" y="60452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28575</xdr:rowOff>
    </xdr:from>
    <xdr:to xmlns:xdr="http://schemas.openxmlformats.org/drawingml/2006/spreadsheetDrawing">
      <xdr:col>85</xdr:col>
      <xdr:colOff>171450</xdr:colOff>
      <xdr:row>36</xdr:row>
      <xdr:rowOff>127635</xdr:rowOff>
    </xdr:to>
    <xdr:sp macro="" textlink="">
      <xdr:nvSpPr>
        <xdr:cNvPr id="519" name="フローチャート: 判断 518"/>
        <xdr:cNvSpPr/>
      </xdr:nvSpPr>
      <xdr:spPr>
        <a:xfrm>
          <a:off x="14649450" y="60674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128905</xdr:rowOff>
    </xdr:from>
    <xdr:to xmlns:xdr="http://schemas.openxmlformats.org/drawingml/2006/spreadsheetDrawing">
      <xdr:col>81</xdr:col>
      <xdr:colOff>50800</xdr:colOff>
      <xdr:row>37</xdr:row>
      <xdr:rowOff>25400</xdr:rowOff>
    </xdr:to>
    <xdr:cxnSp macro="">
      <xdr:nvCxnSpPr>
        <xdr:cNvPr id="520" name="直線コネクタ 519"/>
        <xdr:cNvCxnSpPr/>
      </xdr:nvCxnSpPr>
      <xdr:spPr>
        <a:xfrm flipV="1">
          <a:off x="13144500" y="5832475"/>
          <a:ext cx="793750" cy="399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38100</xdr:rowOff>
    </xdr:from>
    <xdr:to xmlns:xdr="http://schemas.openxmlformats.org/drawingml/2006/spreadsheetDrawing">
      <xdr:col>81</xdr:col>
      <xdr:colOff>101600</xdr:colOff>
      <xdr:row>36</xdr:row>
      <xdr:rowOff>137160</xdr:rowOff>
    </xdr:to>
    <xdr:sp macro="" textlink="">
      <xdr:nvSpPr>
        <xdr:cNvPr id="521" name="フローチャート: 判断 520"/>
        <xdr:cNvSpPr/>
      </xdr:nvSpPr>
      <xdr:spPr>
        <a:xfrm>
          <a:off x="13887450" y="6076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128905</xdr:rowOff>
    </xdr:from>
    <xdr:ext cx="524510" cy="253365"/>
    <xdr:sp macro="" textlink="">
      <xdr:nvSpPr>
        <xdr:cNvPr id="522" name="テキスト ボックス 521"/>
        <xdr:cNvSpPr txBox="1"/>
      </xdr:nvSpPr>
      <xdr:spPr>
        <a:xfrm>
          <a:off x="13709015" y="616775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36</xdr:row>
      <xdr:rowOff>32385</xdr:rowOff>
    </xdr:from>
    <xdr:to xmlns:xdr="http://schemas.openxmlformats.org/drawingml/2006/spreadsheetDrawing">
      <xdr:col>76</xdr:col>
      <xdr:colOff>114300</xdr:colOff>
      <xdr:row>37</xdr:row>
      <xdr:rowOff>25400</xdr:rowOff>
    </xdr:to>
    <xdr:cxnSp macro="">
      <xdr:nvCxnSpPr>
        <xdr:cNvPr id="523" name="直線コネクタ 522"/>
        <xdr:cNvCxnSpPr/>
      </xdr:nvCxnSpPr>
      <xdr:spPr>
        <a:xfrm>
          <a:off x="12344400" y="6071235"/>
          <a:ext cx="8001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60960</xdr:rowOff>
    </xdr:from>
    <xdr:to xmlns:xdr="http://schemas.openxmlformats.org/drawingml/2006/spreadsheetDrawing">
      <xdr:col>76</xdr:col>
      <xdr:colOff>165100</xdr:colOff>
      <xdr:row>36</xdr:row>
      <xdr:rowOff>160655</xdr:rowOff>
    </xdr:to>
    <xdr:sp macro="" textlink="">
      <xdr:nvSpPr>
        <xdr:cNvPr id="524" name="フローチャート: 判断 523"/>
        <xdr:cNvSpPr/>
      </xdr:nvSpPr>
      <xdr:spPr>
        <a:xfrm>
          <a:off x="13093700" y="6099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8255</xdr:rowOff>
    </xdr:from>
    <xdr:ext cx="534670" cy="253365"/>
    <xdr:sp macro="" textlink="">
      <xdr:nvSpPr>
        <xdr:cNvPr id="525" name="テキスト ボックス 524"/>
        <xdr:cNvSpPr txBox="1"/>
      </xdr:nvSpPr>
      <xdr:spPr>
        <a:xfrm>
          <a:off x="12896215" y="5879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32385</xdr:rowOff>
    </xdr:from>
    <xdr:to xmlns:xdr="http://schemas.openxmlformats.org/drawingml/2006/spreadsheetDrawing">
      <xdr:col>71</xdr:col>
      <xdr:colOff>171450</xdr:colOff>
      <xdr:row>37</xdr:row>
      <xdr:rowOff>4445</xdr:rowOff>
    </xdr:to>
    <xdr:cxnSp macro="">
      <xdr:nvCxnSpPr>
        <xdr:cNvPr id="526" name="直線コネクタ 525"/>
        <xdr:cNvCxnSpPr/>
      </xdr:nvCxnSpPr>
      <xdr:spPr>
        <a:xfrm flipV="1">
          <a:off x="11537950" y="6071235"/>
          <a:ext cx="8064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67945</xdr:rowOff>
    </xdr:from>
    <xdr:to xmlns:xdr="http://schemas.openxmlformats.org/drawingml/2006/spreadsheetDrawing">
      <xdr:col>72</xdr:col>
      <xdr:colOff>38100</xdr:colOff>
      <xdr:row>36</xdr:row>
      <xdr:rowOff>167005</xdr:rowOff>
    </xdr:to>
    <xdr:sp macro="" textlink="">
      <xdr:nvSpPr>
        <xdr:cNvPr id="527" name="フローチャート: 判断 526"/>
        <xdr:cNvSpPr/>
      </xdr:nvSpPr>
      <xdr:spPr>
        <a:xfrm>
          <a:off x="12299950" y="61067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158750</xdr:rowOff>
    </xdr:from>
    <xdr:ext cx="524510" cy="243205"/>
    <xdr:sp macro="" textlink="">
      <xdr:nvSpPr>
        <xdr:cNvPr id="528" name="テキスト ボックス 527"/>
        <xdr:cNvSpPr txBox="1"/>
      </xdr:nvSpPr>
      <xdr:spPr>
        <a:xfrm>
          <a:off x="12102465" y="619760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153035</xdr:rowOff>
    </xdr:from>
    <xdr:to xmlns:xdr="http://schemas.openxmlformats.org/drawingml/2006/spreadsheetDrawing">
      <xdr:col>67</xdr:col>
      <xdr:colOff>101600</xdr:colOff>
      <xdr:row>36</xdr:row>
      <xdr:rowOff>85090</xdr:rowOff>
    </xdr:to>
    <xdr:sp macro="" textlink="">
      <xdr:nvSpPr>
        <xdr:cNvPr id="529" name="フローチャート: 判断 528"/>
        <xdr:cNvSpPr/>
      </xdr:nvSpPr>
      <xdr:spPr>
        <a:xfrm>
          <a:off x="11487150" y="6024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100965</xdr:rowOff>
    </xdr:from>
    <xdr:ext cx="524510" cy="253365"/>
    <xdr:sp macro="" textlink="">
      <xdr:nvSpPr>
        <xdr:cNvPr id="530" name="テキスト ボックス 529"/>
        <xdr:cNvSpPr txBox="1"/>
      </xdr:nvSpPr>
      <xdr:spPr>
        <a:xfrm>
          <a:off x="11308715" y="580453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1" name="テキスト ボックス 530"/>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1840" cy="253365"/>
    <xdr:sp macro="" textlink="">
      <xdr:nvSpPr>
        <xdr:cNvPr id="532" name="テキスト ボックス 531"/>
        <xdr:cNvSpPr txBox="1"/>
      </xdr:nvSpPr>
      <xdr:spPr>
        <a:xfrm>
          <a:off x="137668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3" name="テキスト ボックス 532"/>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4" name="テキスト ボックス 533"/>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1840" cy="253365"/>
    <xdr:sp macro="" textlink="">
      <xdr:nvSpPr>
        <xdr:cNvPr id="535" name="テキスト ボックス 534"/>
        <xdr:cNvSpPr txBox="1"/>
      </xdr:nvSpPr>
      <xdr:spPr>
        <a:xfrm>
          <a:off x="113665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27305</xdr:rowOff>
    </xdr:from>
    <xdr:to xmlns:xdr="http://schemas.openxmlformats.org/drawingml/2006/spreadsheetDrawing">
      <xdr:col>85</xdr:col>
      <xdr:colOff>171450</xdr:colOff>
      <xdr:row>36</xdr:row>
      <xdr:rowOff>127000</xdr:rowOff>
    </xdr:to>
    <xdr:sp macro="" textlink="">
      <xdr:nvSpPr>
        <xdr:cNvPr id="536" name="楕円 535"/>
        <xdr:cNvSpPr/>
      </xdr:nvSpPr>
      <xdr:spPr>
        <a:xfrm>
          <a:off x="14649450" y="60661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35</xdr:row>
      <xdr:rowOff>50165</xdr:rowOff>
    </xdr:from>
    <xdr:ext cx="534670" cy="243205"/>
    <xdr:sp macro="" textlink="">
      <xdr:nvSpPr>
        <xdr:cNvPr id="537" name="消防費該当値テキスト"/>
        <xdr:cNvSpPr txBox="1"/>
      </xdr:nvSpPr>
      <xdr:spPr>
        <a:xfrm>
          <a:off x="14744700" y="592137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79375</xdr:rowOff>
    </xdr:from>
    <xdr:to xmlns:xdr="http://schemas.openxmlformats.org/drawingml/2006/spreadsheetDrawing">
      <xdr:col>81</xdr:col>
      <xdr:colOff>101600</xdr:colOff>
      <xdr:row>35</xdr:row>
      <xdr:rowOff>11430</xdr:rowOff>
    </xdr:to>
    <xdr:sp macro="" textlink="">
      <xdr:nvSpPr>
        <xdr:cNvPr id="538" name="楕円 537"/>
        <xdr:cNvSpPr/>
      </xdr:nvSpPr>
      <xdr:spPr>
        <a:xfrm>
          <a:off x="13887450" y="57829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27305</xdr:rowOff>
    </xdr:from>
    <xdr:ext cx="524510" cy="253365"/>
    <xdr:sp macro="" textlink="">
      <xdr:nvSpPr>
        <xdr:cNvPr id="539" name="テキスト ボックス 538"/>
        <xdr:cNvSpPr txBox="1"/>
      </xdr:nvSpPr>
      <xdr:spPr>
        <a:xfrm>
          <a:off x="13709015" y="556323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143510</xdr:rowOff>
    </xdr:from>
    <xdr:to xmlns:xdr="http://schemas.openxmlformats.org/drawingml/2006/spreadsheetDrawing">
      <xdr:col>76</xdr:col>
      <xdr:colOff>165100</xdr:colOff>
      <xdr:row>37</xdr:row>
      <xdr:rowOff>74930</xdr:rowOff>
    </xdr:to>
    <xdr:sp macro="" textlink="">
      <xdr:nvSpPr>
        <xdr:cNvPr id="540" name="楕円 539"/>
        <xdr:cNvSpPr/>
      </xdr:nvSpPr>
      <xdr:spPr>
        <a:xfrm>
          <a:off x="13093700" y="6182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66675</xdr:rowOff>
    </xdr:from>
    <xdr:ext cx="534670" cy="242570"/>
    <xdr:sp macro="" textlink="">
      <xdr:nvSpPr>
        <xdr:cNvPr id="541" name="テキスト ボックス 540"/>
        <xdr:cNvSpPr txBox="1"/>
      </xdr:nvSpPr>
      <xdr:spPr>
        <a:xfrm>
          <a:off x="12896215" y="6273165"/>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150495</xdr:rowOff>
    </xdr:from>
    <xdr:to xmlns:xdr="http://schemas.openxmlformats.org/drawingml/2006/spreadsheetDrawing">
      <xdr:col>72</xdr:col>
      <xdr:colOff>38100</xdr:colOff>
      <xdr:row>36</xdr:row>
      <xdr:rowOff>81915</xdr:rowOff>
    </xdr:to>
    <xdr:sp macro="" textlink="">
      <xdr:nvSpPr>
        <xdr:cNvPr id="542" name="楕円 541"/>
        <xdr:cNvSpPr/>
      </xdr:nvSpPr>
      <xdr:spPr>
        <a:xfrm>
          <a:off x="12299950" y="60217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97790</xdr:rowOff>
    </xdr:from>
    <xdr:ext cx="524510" cy="253365"/>
    <xdr:sp macro="" textlink="">
      <xdr:nvSpPr>
        <xdr:cNvPr id="543" name="テキスト ボックス 542"/>
        <xdr:cNvSpPr txBox="1"/>
      </xdr:nvSpPr>
      <xdr:spPr>
        <a:xfrm>
          <a:off x="12102465" y="580136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122555</xdr:rowOff>
    </xdr:from>
    <xdr:to xmlns:xdr="http://schemas.openxmlformats.org/drawingml/2006/spreadsheetDrawing">
      <xdr:col>67</xdr:col>
      <xdr:colOff>101600</xdr:colOff>
      <xdr:row>37</xdr:row>
      <xdr:rowOff>53975</xdr:rowOff>
    </xdr:to>
    <xdr:sp macro="" textlink="">
      <xdr:nvSpPr>
        <xdr:cNvPr id="544" name="楕円 543"/>
        <xdr:cNvSpPr/>
      </xdr:nvSpPr>
      <xdr:spPr>
        <a:xfrm>
          <a:off x="11487150" y="6161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45085</xdr:rowOff>
    </xdr:from>
    <xdr:ext cx="524510" cy="253365"/>
    <xdr:sp macro="" textlink="">
      <xdr:nvSpPr>
        <xdr:cNvPr id="545" name="テキスト ボックス 544"/>
        <xdr:cNvSpPr txBox="1"/>
      </xdr:nvSpPr>
      <xdr:spPr>
        <a:xfrm>
          <a:off x="11308715" y="625157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6" name="正方形/長方形 545"/>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7" name="正方形/長方形 546"/>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9" name="正方形/長方形 548"/>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1" name="正方形/長方形 550"/>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3" name="正方形/長方形 552"/>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4" name="テキスト ボックス 553"/>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5" name="直線コネクタ 554"/>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6" name="直線コネクタ 555"/>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72390</xdr:rowOff>
    </xdr:from>
    <xdr:ext cx="238760" cy="243205"/>
    <xdr:sp macro="" textlink="">
      <xdr:nvSpPr>
        <xdr:cNvPr id="557" name="テキスト ボックス 556"/>
        <xdr:cNvSpPr txBox="1"/>
      </xdr:nvSpPr>
      <xdr:spPr>
        <a:xfrm>
          <a:off x="10977880" y="97993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58" name="直線コネクタ 557"/>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43205"/>
    <xdr:sp macro="" textlink="">
      <xdr:nvSpPr>
        <xdr:cNvPr id="559" name="テキスト ボックス 558"/>
        <xdr:cNvSpPr txBox="1"/>
      </xdr:nvSpPr>
      <xdr:spPr>
        <a:xfrm>
          <a:off x="10733405" y="942657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0" name="直線コネクタ 559"/>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43205"/>
    <xdr:sp macro="" textlink="">
      <xdr:nvSpPr>
        <xdr:cNvPr id="561" name="テキスト ボックス 560"/>
        <xdr:cNvSpPr txBox="1"/>
      </xdr:nvSpPr>
      <xdr:spPr>
        <a:xfrm>
          <a:off x="10669270" y="90538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2" name="直線コネクタ 561"/>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43205"/>
    <xdr:sp macro="" textlink="">
      <xdr:nvSpPr>
        <xdr:cNvPr id="563" name="テキスト ボックス 562"/>
        <xdr:cNvSpPr txBox="1"/>
      </xdr:nvSpPr>
      <xdr:spPr>
        <a:xfrm>
          <a:off x="10669270" y="868172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4" name="直線コネクタ 563"/>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43205"/>
    <xdr:sp macro="" textlink="">
      <xdr:nvSpPr>
        <xdr:cNvPr id="565" name="テキスト ボックス 564"/>
        <xdr:cNvSpPr txBox="1"/>
      </xdr:nvSpPr>
      <xdr:spPr>
        <a:xfrm>
          <a:off x="10669270" y="830897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6" name="直線コネクタ 565"/>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3205"/>
    <xdr:sp macro="" textlink="">
      <xdr:nvSpPr>
        <xdr:cNvPr id="567" name="テキスト ボックス 566"/>
        <xdr:cNvSpPr txBox="1"/>
      </xdr:nvSpPr>
      <xdr:spPr>
        <a:xfrm>
          <a:off x="10669270" y="79362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8"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50800</xdr:rowOff>
    </xdr:from>
    <xdr:to xmlns:xdr="http://schemas.openxmlformats.org/drawingml/2006/spreadsheetDrawing">
      <xdr:col>85</xdr:col>
      <xdr:colOff>126365</xdr:colOff>
      <xdr:row>57</xdr:row>
      <xdr:rowOff>132080</xdr:rowOff>
    </xdr:to>
    <xdr:cxnSp macro="">
      <xdr:nvCxnSpPr>
        <xdr:cNvPr id="569" name="直線コネクタ 568"/>
        <xdr:cNvCxnSpPr/>
      </xdr:nvCxnSpPr>
      <xdr:spPr>
        <a:xfrm flipV="1">
          <a:off x="14698345" y="8436610"/>
          <a:ext cx="127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135890</xdr:rowOff>
    </xdr:from>
    <xdr:ext cx="534670" cy="253365"/>
    <xdr:sp macro="" textlink="">
      <xdr:nvSpPr>
        <xdr:cNvPr id="570" name="教育費最小値テキスト"/>
        <xdr:cNvSpPr txBox="1"/>
      </xdr:nvSpPr>
      <xdr:spPr>
        <a:xfrm>
          <a:off x="14744700" y="9695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132080</xdr:rowOff>
    </xdr:from>
    <xdr:to xmlns:xdr="http://schemas.openxmlformats.org/drawingml/2006/spreadsheetDrawing">
      <xdr:col>86</xdr:col>
      <xdr:colOff>25400</xdr:colOff>
      <xdr:row>57</xdr:row>
      <xdr:rowOff>132080</xdr:rowOff>
    </xdr:to>
    <xdr:cxnSp macro="">
      <xdr:nvCxnSpPr>
        <xdr:cNvPr id="571" name="直線コネクタ 570"/>
        <xdr:cNvCxnSpPr/>
      </xdr:nvCxnSpPr>
      <xdr:spPr>
        <a:xfrm>
          <a:off x="14611350" y="9691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48</xdr:row>
      <xdr:rowOff>165735</xdr:rowOff>
    </xdr:from>
    <xdr:ext cx="598805" cy="243205"/>
    <xdr:sp macro="" textlink="">
      <xdr:nvSpPr>
        <xdr:cNvPr id="572" name="教育費最大値テキスト"/>
        <xdr:cNvSpPr txBox="1"/>
      </xdr:nvSpPr>
      <xdr:spPr>
        <a:xfrm>
          <a:off x="14744700" y="821626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201,567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50800</xdr:rowOff>
    </xdr:from>
    <xdr:to xmlns:xdr="http://schemas.openxmlformats.org/drawingml/2006/spreadsheetDrawing">
      <xdr:col>86</xdr:col>
      <xdr:colOff>25400</xdr:colOff>
      <xdr:row>50</xdr:row>
      <xdr:rowOff>50800</xdr:rowOff>
    </xdr:to>
    <xdr:cxnSp macro="">
      <xdr:nvCxnSpPr>
        <xdr:cNvPr id="573" name="直線コネクタ 572"/>
        <xdr:cNvCxnSpPr/>
      </xdr:nvCxnSpPr>
      <xdr:spPr>
        <a:xfrm>
          <a:off x="14611350" y="8436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109220</xdr:rowOff>
    </xdr:from>
    <xdr:to xmlns:xdr="http://schemas.openxmlformats.org/drawingml/2006/spreadsheetDrawing">
      <xdr:col>85</xdr:col>
      <xdr:colOff>127000</xdr:colOff>
      <xdr:row>56</xdr:row>
      <xdr:rowOff>139065</xdr:rowOff>
    </xdr:to>
    <xdr:cxnSp macro="">
      <xdr:nvCxnSpPr>
        <xdr:cNvPr id="574" name="直線コネクタ 573"/>
        <xdr:cNvCxnSpPr/>
      </xdr:nvCxnSpPr>
      <xdr:spPr>
        <a:xfrm flipV="1">
          <a:off x="13938250" y="9500870"/>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140970</xdr:rowOff>
    </xdr:from>
    <xdr:ext cx="534670" cy="243205"/>
    <xdr:sp macro="" textlink="">
      <xdr:nvSpPr>
        <xdr:cNvPr id="575" name="教育費平均値テキスト"/>
        <xdr:cNvSpPr txBox="1"/>
      </xdr:nvSpPr>
      <xdr:spPr>
        <a:xfrm>
          <a:off x="14744700" y="9197340"/>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118110</xdr:rowOff>
    </xdr:from>
    <xdr:to xmlns:xdr="http://schemas.openxmlformats.org/drawingml/2006/spreadsheetDrawing">
      <xdr:col>85</xdr:col>
      <xdr:colOff>171450</xdr:colOff>
      <xdr:row>56</xdr:row>
      <xdr:rowOff>50800</xdr:rowOff>
    </xdr:to>
    <xdr:sp macro="" textlink="">
      <xdr:nvSpPr>
        <xdr:cNvPr id="576" name="フローチャート: 判断 575"/>
        <xdr:cNvSpPr/>
      </xdr:nvSpPr>
      <xdr:spPr>
        <a:xfrm>
          <a:off x="14649450" y="934212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80010</xdr:rowOff>
    </xdr:from>
    <xdr:to xmlns:xdr="http://schemas.openxmlformats.org/drawingml/2006/spreadsheetDrawing">
      <xdr:col>81</xdr:col>
      <xdr:colOff>50800</xdr:colOff>
      <xdr:row>56</xdr:row>
      <xdr:rowOff>139065</xdr:rowOff>
    </xdr:to>
    <xdr:cxnSp macro="">
      <xdr:nvCxnSpPr>
        <xdr:cNvPr id="577" name="直線コネクタ 576"/>
        <xdr:cNvCxnSpPr/>
      </xdr:nvCxnSpPr>
      <xdr:spPr>
        <a:xfrm>
          <a:off x="13144500" y="9471660"/>
          <a:ext cx="7937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36195</xdr:rowOff>
    </xdr:from>
    <xdr:to xmlns:xdr="http://schemas.openxmlformats.org/drawingml/2006/spreadsheetDrawing">
      <xdr:col>81</xdr:col>
      <xdr:colOff>101600</xdr:colOff>
      <xdr:row>56</xdr:row>
      <xdr:rowOff>135255</xdr:rowOff>
    </xdr:to>
    <xdr:sp macro="" textlink="">
      <xdr:nvSpPr>
        <xdr:cNvPr id="578" name="フローチャート: 判断 577"/>
        <xdr:cNvSpPr/>
      </xdr:nvSpPr>
      <xdr:spPr>
        <a:xfrm>
          <a:off x="13887450" y="9427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151130</xdr:rowOff>
    </xdr:from>
    <xdr:ext cx="524510" cy="253365"/>
    <xdr:sp macro="" textlink="">
      <xdr:nvSpPr>
        <xdr:cNvPr id="579" name="テキスト ボックス 578"/>
        <xdr:cNvSpPr txBox="1"/>
      </xdr:nvSpPr>
      <xdr:spPr>
        <a:xfrm>
          <a:off x="13709015" y="920750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56</xdr:row>
      <xdr:rowOff>55245</xdr:rowOff>
    </xdr:from>
    <xdr:to xmlns:xdr="http://schemas.openxmlformats.org/drawingml/2006/spreadsheetDrawing">
      <xdr:col>76</xdr:col>
      <xdr:colOff>114300</xdr:colOff>
      <xdr:row>56</xdr:row>
      <xdr:rowOff>80010</xdr:rowOff>
    </xdr:to>
    <xdr:cxnSp macro="">
      <xdr:nvCxnSpPr>
        <xdr:cNvPr id="580" name="直線コネクタ 579"/>
        <xdr:cNvCxnSpPr/>
      </xdr:nvCxnSpPr>
      <xdr:spPr>
        <a:xfrm>
          <a:off x="12344400" y="944689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3810</xdr:rowOff>
    </xdr:from>
    <xdr:to xmlns:xdr="http://schemas.openxmlformats.org/drawingml/2006/spreadsheetDrawing">
      <xdr:col>76</xdr:col>
      <xdr:colOff>165100</xdr:colOff>
      <xdr:row>56</xdr:row>
      <xdr:rowOff>103505</xdr:rowOff>
    </xdr:to>
    <xdr:sp macro="" textlink="">
      <xdr:nvSpPr>
        <xdr:cNvPr id="581" name="フローチャート: 判断 580"/>
        <xdr:cNvSpPr/>
      </xdr:nvSpPr>
      <xdr:spPr>
        <a:xfrm>
          <a:off x="13093700" y="9395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118745</xdr:rowOff>
    </xdr:from>
    <xdr:ext cx="534670" cy="253365"/>
    <xdr:sp macro="" textlink="">
      <xdr:nvSpPr>
        <xdr:cNvPr id="582" name="テキスト ボックス 581"/>
        <xdr:cNvSpPr txBox="1"/>
      </xdr:nvSpPr>
      <xdr:spPr>
        <a:xfrm>
          <a:off x="12896215" y="91751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55245</xdr:rowOff>
    </xdr:from>
    <xdr:to xmlns:xdr="http://schemas.openxmlformats.org/drawingml/2006/spreadsheetDrawing">
      <xdr:col>71</xdr:col>
      <xdr:colOff>171450</xdr:colOff>
      <xdr:row>56</xdr:row>
      <xdr:rowOff>86995</xdr:rowOff>
    </xdr:to>
    <xdr:cxnSp macro="">
      <xdr:nvCxnSpPr>
        <xdr:cNvPr id="583" name="直線コネクタ 582"/>
        <xdr:cNvCxnSpPr/>
      </xdr:nvCxnSpPr>
      <xdr:spPr>
        <a:xfrm flipV="1">
          <a:off x="11537950" y="9446895"/>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30480</xdr:rowOff>
    </xdr:from>
    <xdr:to xmlns:xdr="http://schemas.openxmlformats.org/drawingml/2006/spreadsheetDrawing">
      <xdr:col>72</xdr:col>
      <xdr:colOff>38100</xdr:colOff>
      <xdr:row>56</xdr:row>
      <xdr:rowOff>129540</xdr:rowOff>
    </xdr:to>
    <xdr:sp macro="" textlink="">
      <xdr:nvSpPr>
        <xdr:cNvPr id="584" name="フローチャート: 判断 583"/>
        <xdr:cNvSpPr/>
      </xdr:nvSpPr>
      <xdr:spPr>
        <a:xfrm>
          <a:off x="12299950" y="94221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120650</xdr:rowOff>
    </xdr:from>
    <xdr:ext cx="524510" cy="253365"/>
    <xdr:sp macro="" textlink="">
      <xdr:nvSpPr>
        <xdr:cNvPr id="585" name="テキスト ボックス 584"/>
        <xdr:cNvSpPr txBox="1"/>
      </xdr:nvSpPr>
      <xdr:spPr>
        <a:xfrm>
          <a:off x="12102465" y="951230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136525</xdr:rowOff>
    </xdr:from>
    <xdr:to xmlns:xdr="http://schemas.openxmlformats.org/drawingml/2006/spreadsheetDrawing">
      <xdr:col>67</xdr:col>
      <xdr:colOff>101600</xdr:colOff>
      <xdr:row>56</xdr:row>
      <xdr:rowOff>68580</xdr:rowOff>
    </xdr:to>
    <xdr:sp macro="" textlink="">
      <xdr:nvSpPr>
        <xdr:cNvPr id="586" name="フローチャート: 判断 585"/>
        <xdr:cNvSpPr/>
      </xdr:nvSpPr>
      <xdr:spPr>
        <a:xfrm>
          <a:off x="11487150" y="9360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84455</xdr:rowOff>
    </xdr:from>
    <xdr:ext cx="524510" cy="243205"/>
    <xdr:sp macro="" textlink="">
      <xdr:nvSpPr>
        <xdr:cNvPr id="587" name="テキスト ボックス 586"/>
        <xdr:cNvSpPr txBox="1"/>
      </xdr:nvSpPr>
      <xdr:spPr>
        <a:xfrm>
          <a:off x="11308715" y="914082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8" name="テキスト ボックス 587"/>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1840" cy="253365"/>
    <xdr:sp macro="" textlink="">
      <xdr:nvSpPr>
        <xdr:cNvPr id="589" name="テキスト ボックス 588"/>
        <xdr:cNvSpPr txBox="1"/>
      </xdr:nvSpPr>
      <xdr:spPr>
        <a:xfrm>
          <a:off x="137668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0" name="テキスト ボックス 589"/>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1" name="テキスト ボックス 590"/>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1840" cy="253365"/>
    <xdr:sp macro="" textlink="">
      <xdr:nvSpPr>
        <xdr:cNvPr id="592" name="テキスト ボックス 591"/>
        <xdr:cNvSpPr txBox="1"/>
      </xdr:nvSpPr>
      <xdr:spPr>
        <a:xfrm>
          <a:off x="113665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59690</xdr:rowOff>
    </xdr:from>
    <xdr:to xmlns:xdr="http://schemas.openxmlformats.org/drawingml/2006/spreadsheetDrawing">
      <xdr:col>85</xdr:col>
      <xdr:colOff>171450</xdr:colOff>
      <xdr:row>56</xdr:row>
      <xdr:rowOff>159385</xdr:rowOff>
    </xdr:to>
    <xdr:sp macro="" textlink="">
      <xdr:nvSpPr>
        <xdr:cNvPr id="593" name="楕円 592"/>
        <xdr:cNvSpPr/>
      </xdr:nvSpPr>
      <xdr:spPr>
        <a:xfrm>
          <a:off x="14649450" y="94513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56</xdr:row>
      <xdr:rowOff>38735</xdr:rowOff>
    </xdr:from>
    <xdr:ext cx="534670" cy="253365"/>
    <xdr:sp macro="" textlink="">
      <xdr:nvSpPr>
        <xdr:cNvPr id="594" name="教育費該当値テキスト"/>
        <xdr:cNvSpPr txBox="1"/>
      </xdr:nvSpPr>
      <xdr:spPr>
        <a:xfrm>
          <a:off x="14744700" y="94303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89535</xdr:rowOff>
    </xdr:from>
    <xdr:to xmlns:xdr="http://schemas.openxmlformats.org/drawingml/2006/spreadsheetDrawing">
      <xdr:col>81</xdr:col>
      <xdr:colOff>101600</xdr:colOff>
      <xdr:row>57</xdr:row>
      <xdr:rowOff>20955</xdr:rowOff>
    </xdr:to>
    <xdr:sp macro="" textlink="">
      <xdr:nvSpPr>
        <xdr:cNvPr id="595" name="楕円 594"/>
        <xdr:cNvSpPr/>
      </xdr:nvSpPr>
      <xdr:spPr>
        <a:xfrm>
          <a:off x="13887450" y="9481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12700</xdr:rowOff>
    </xdr:from>
    <xdr:ext cx="524510" cy="243205"/>
    <xdr:sp macro="" textlink="">
      <xdr:nvSpPr>
        <xdr:cNvPr id="596" name="テキスト ボックス 595"/>
        <xdr:cNvSpPr txBox="1"/>
      </xdr:nvSpPr>
      <xdr:spPr>
        <a:xfrm>
          <a:off x="13709015" y="957199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30480</xdr:rowOff>
    </xdr:from>
    <xdr:to xmlns:xdr="http://schemas.openxmlformats.org/drawingml/2006/spreadsheetDrawing">
      <xdr:col>76</xdr:col>
      <xdr:colOff>165100</xdr:colOff>
      <xdr:row>56</xdr:row>
      <xdr:rowOff>129540</xdr:rowOff>
    </xdr:to>
    <xdr:sp macro="" textlink="">
      <xdr:nvSpPr>
        <xdr:cNvPr id="597" name="楕円 596"/>
        <xdr:cNvSpPr/>
      </xdr:nvSpPr>
      <xdr:spPr>
        <a:xfrm>
          <a:off x="13093700" y="9422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120650</xdr:rowOff>
    </xdr:from>
    <xdr:ext cx="534670" cy="253365"/>
    <xdr:sp macro="" textlink="">
      <xdr:nvSpPr>
        <xdr:cNvPr id="598" name="テキスト ボックス 597"/>
        <xdr:cNvSpPr txBox="1"/>
      </xdr:nvSpPr>
      <xdr:spPr>
        <a:xfrm>
          <a:off x="12896215" y="9512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5715</xdr:rowOff>
    </xdr:from>
    <xdr:to xmlns:xdr="http://schemas.openxmlformats.org/drawingml/2006/spreadsheetDrawing">
      <xdr:col>72</xdr:col>
      <xdr:colOff>38100</xdr:colOff>
      <xdr:row>56</xdr:row>
      <xdr:rowOff>105410</xdr:rowOff>
    </xdr:to>
    <xdr:sp macro="" textlink="">
      <xdr:nvSpPr>
        <xdr:cNvPr id="599" name="楕円 598"/>
        <xdr:cNvSpPr/>
      </xdr:nvSpPr>
      <xdr:spPr>
        <a:xfrm>
          <a:off x="12299950" y="93973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120650</xdr:rowOff>
    </xdr:from>
    <xdr:ext cx="524510" cy="253365"/>
    <xdr:sp macro="" textlink="">
      <xdr:nvSpPr>
        <xdr:cNvPr id="600" name="テキスト ボックス 599"/>
        <xdr:cNvSpPr txBox="1"/>
      </xdr:nvSpPr>
      <xdr:spPr>
        <a:xfrm>
          <a:off x="12102465" y="917702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37465</xdr:rowOff>
    </xdr:from>
    <xdr:to xmlns:xdr="http://schemas.openxmlformats.org/drawingml/2006/spreadsheetDrawing">
      <xdr:col>67</xdr:col>
      <xdr:colOff>101600</xdr:colOff>
      <xdr:row>56</xdr:row>
      <xdr:rowOff>136525</xdr:rowOff>
    </xdr:to>
    <xdr:sp macro="" textlink="">
      <xdr:nvSpPr>
        <xdr:cNvPr id="601" name="楕円 600"/>
        <xdr:cNvSpPr/>
      </xdr:nvSpPr>
      <xdr:spPr>
        <a:xfrm>
          <a:off x="11487150" y="9429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128270</xdr:rowOff>
    </xdr:from>
    <xdr:ext cx="524510" cy="243205"/>
    <xdr:sp macro="" textlink="">
      <xdr:nvSpPr>
        <xdr:cNvPr id="602" name="テキスト ボックス 601"/>
        <xdr:cNvSpPr txBox="1"/>
      </xdr:nvSpPr>
      <xdr:spPr>
        <a:xfrm>
          <a:off x="11308715" y="951992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3" name="正方形/長方形 602"/>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4" name="正方形/長方形 603"/>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6" name="正方形/長方形 605"/>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8" name="正方形/長方形 607"/>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0" name="正方形/長方形 609"/>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1" name="テキスト ボックス 610"/>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2" name="直線コネクタ 611"/>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13" name="直線コネクタ 612"/>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38760" cy="243205"/>
    <xdr:sp macro="" textlink="">
      <xdr:nvSpPr>
        <xdr:cNvPr id="614" name="テキスト ボックス 613"/>
        <xdr:cNvSpPr txBox="1"/>
      </xdr:nvSpPr>
      <xdr:spPr>
        <a:xfrm>
          <a:off x="10977880" y="130771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15" name="直線コネクタ 614"/>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53340</xdr:rowOff>
    </xdr:from>
    <xdr:ext cx="531495" cy="243205"/>
    <xdr:sp macro="" textlink="">
      <xdr:nvSpPr>
        <xdr:cNvPr id="616" name="テキスト ボックス 615"/>
        <xdr:cNvSpPr txBox="1"/>
      </xdr:nvSpPr>
      <xdr:spPr>
        <a:xfrm>
          <a:off x="10733405" y="1263015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17" name="直線コネクタ 616"/>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109220</xdr:rowOff>
    </xdr:from>
    <xdr:ext cx="531495" cy="243205"/>
    <xdr:sp macro="" textlink="">
      <xdr:nvSpPr>
        <xdr:cNvPr id="618" name="テキスト ボックス 617"/>
        <xdr:cNvSpPr txBox="1"/>
      </xdr:nvSpPr>
      <xdr:spPr>
        <a:xfrm>
          <a:off x="10733405" y="1218311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19" name="直線コネクタ 618"/>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1495" cy="243205"/>
    <xdr:sp macro="" textlink="">
      <xdr:nvSpPr>
        <xdr:cNvPr id="620" name="テキスト ボックス 619"/>
        <xdr:cNvSpPr txBox="1"/>
      </xdr:nvSpPr>
      <xdr:spPr>
        <a:xfrm>
          <a:off x="10733405" y="1173607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1" name="直線コネクタ 620"/>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43205"/>
    <xdr:sp macro="" textlink="">
      <xdr:nvSpPr>
        <xdr:cNvPr id="622" name="テキスト ボックス 621"/>
        <xdr:cNvSpPr txBox="1"/>
      </xdr:nvSpPr>
      <xdr:spPr>
        <a:xfrm>
          <a:off x="10733405" y="1128903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3"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136525</xdr:rowOff>
    </xdr:to>
    <xdr:cxnSp macro="">
      <xdr:nvCxnSpPr>
        <xdr:cNvPr id="624" name="直線コネクタ 623"/>
        <xdr:cNvCxnSpPr/>
      </xdr:nvCxnSpPr>
      <xdr:spPr>
        <a:xfrm flipV="1">
          <a:off x="14698345" y="1177036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140335</xdr:rowOff>
    </xdr:from>
    <xdr:ext cx="249555" cy="243205"/>
    <xdr:sp macro="" textlink="">
      <xdr:nvSpPr>
        <xdr:cNvPr id="625" name="災害復旧費最小値テキスト"/>
        <xdr:cNvSpPr txBox="1"/>
      </xdr:nvSpPr>
      <xdr:spPr>
        <a:xfrm>
          <a:off x="14744700" y="1322006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136525</xdr:rowOff>
    </xdr:from>
    <xdr:to xmlns:xdr="http://schemas.openxmlformats.org/drawingml/2006/spreadsheetDrawing">
      <xdr:col>86</xdr:col>
      <xdr:colOff>25400</xdr:colOff>
      <xdr:row>78</xdr:row>
      <xdr:rowOff>136525</xdr:rowOff>
    </xdr:to>
    <xdr:cxnSp macro="">
      <xdr:nvCxnSpPr>
        <xdr:cNvPr id="626" name="直線コネクタ 625"/>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147320</xdr:rowOff>
    </xdr:from>
    <xdr:ext cx="534670" cy="243205"/>
    <xdr:sp macro="" textlink="">
      <xdr:nvSpPr>
        <xdr:cNvPr id="627" name="災害復旧費最大値テキスト"/>
        <xdr:cNvSpPr txBox="1"/>
      </xdr:nvSpPr>
      <xdr:spPr>
        <a:xfrm>
          <a:off x="14744700" y="1155065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28" name="直線コネクタ 627"/>
        <xdr:cNvCxnSpPr/>
      </xdr:nvCxnSpPr>
      <xdr:spPr>
        <a:xfrm>
          <a:off x="14611350" y="11770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86360</xdr:rowOff>
    </xdr:from>
    <xdr:to xmlns:xdr="http://schemas.openxmlformats.org/drawingml/2006/spreadsheetDrawing">
      <xdr:col>85</xdr:col>
      <xdr:colOff>127000</xdr:colOff>
      <xdr:row>78</xdr:row>
      <xdr:rowOff>100965</xdr:rowOff>
    </xdr:to>
    <xdr:cxnSp macro="">
      <xdr:nvCxnSpPr>
        <xdr:cNvPr id="629" name="直線コネクタ 628"/>
        <xdr:cNvCxnSpPr/>
      </xdr:nvCxnSpPr>
      <xdr:spPr>
        <a:xfrm>
          <a:off x="13938250" y="13166090"/>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163830</xdr:rowOff>
    </xdr:from>
    <xdr:ext cx="469900" cy="243205"/>
    <xdr:sp macro="" textlink="">
      <xdr:nvSpPr>
        <xdr:cNvPr id="630" name="災害復旧費平均値テキスト"/>
        <xdr:cNvSpPr txBox="1"/>
      </xdr:nvSpPr>
      <xdr:spPr>
        <a:xfrm>
          <a:off x="14744700" y="12908280"/>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141605</xdr:rowOff>
    </xdr:from>
    <xdr:to xmlns:xdr="http://schemas.openxmlformats.org/drawingml/2006/spreadsheetDrawing">
      <xdr:col>85</xdr:col>
      <xdr:colOff>171450</xdr:colOff>
      <xdr:row>78</xdr:row>
      <xdr:rowOff>73025</xdr:rowOff>
    </xdr:to>
    <xdr:sp macro="" textlink="">
      <xdr:nvSpPr>
        <xdr:cNvPr id="631" name="フローチャート: 判断 630"/>
        <xdr:cNvSpPr/>
      </xdr:nvSpPr>
      <xdr:spPr>
        <a:xfrm>
          <a:off x="14649450" y="130536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10795</xdr:rowOff>
    </xdr:from>
    <xdr:to xmlns:xdr="http://schemas.openxmlformats.org/drawingml/2006/spreadsheetDrawing">
      <xdr:col>81</xdr:col>
      <xdr:colOff>50800</xdr:colOff>
      <xdr:row>78</xdr:row>
      <xdr:rowOff>86360</xdr:rowOff>
    </xdr:to>
    <xdr:cxnSp macro="">
      <xdr:nvCxnSpPr>
        <xdr:cNvPr id="632" name="直線コネクタ 631"/>
        <xdr:cNvCxnSpPr/>
      </xdr:nvCxnSpPr>
      <xdr:spPr>
        <a:xfrm>
          <a:off x="13144500" y="13090525"/>
          <a:ext cx="7937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165100</xdr:rowOff>
    </xdr:from>
    <xdr:to xmlns:xdr="http://schemas.openxmlformats.org/drawingml/2006/spreadsheetDrawing">
      <xdr:col>81</xdr:col>
      <xdr:colOff>101600</xdr:colOff>
      <xdr:row>78</xdr:row>
      <xdr:rowOff>96520</xdr:rowOff>
    </xdr:to>
    <xdr:sp macro="" textlink="">
      <xdr:nvSpPr>
        <xdr:cNvPr id="633" name="フローチャート: 判断 632"/>
        <xdr:cNvSpPr/>
      </xdr:nvSpPr>
      <xdr:spPr>
        <a:xfrm>
          <a:off x="13887450" y="13077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113030</xdr:rowOff>
    </xdr:from>
    <xdr:ext cx="469900" cy="253365"/>
    <xdr:sp macro="" textlink="">
      <xdr:nvSpPr>
        <xdr:cNvPr id="634" name="テキスト ボックス 633"/>
        <xdr:cNvSpPr txBox="1"/>
      </xdr:nvSpPr>
      <xdr:spPr>
        <a:xfrm>
          <a:off x="13722350" y="128574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78</xdr:row>
      <xdr:rowOff>10795</xdr:rowOff>
    </xdr:from>
    <xdr:to xmlns:xdr="http://schemas.openxmlformats.org/drawingml/2006/spreadsheetDrawing">
      <xdr:col>76</xdr:col>
      <xdr:colOff>114300</xdr:colOff>
      <xdr:row>78</xdr:row>
      <xdr:rowOff>44450</xdr:rowOff>
    </xdr:to>
    <xdr:cxnSp macro="">
      <xdr:nvCxnSpPr>
        <xdr:cNvPr id="635" name="直線コネクタ 634"/>
        <xdr:cNvCxnSpPr/>
      </xdr:nvCxnSpPr>
      <xdr:spPr>
        <a:xfrm flipV="1">
          <a:off x="12344400" y="13090525"/>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123825</xdr:rowOff>
    </xdr:from>
    <xdr:to xmlns:xdr="http://schemas.openxmlformats.org/drawingml/2006/spreadsheetDrawing">
      <xdr:col>76</xdr:col>
      <xdr:colOff>165100</xdr:colOff>
      <xdr:row>78</xdr:row>
      <xdr:rowOff>55245</xdr:rowOff>
    </xdr:to>
    <xdr:sp macro="" textlink="">
      <xdr:nvSpPr>
        <xdr:cNvPr id="636" name="フローチャート: 判断 635"/>
        <xdr:cNvSpPr/>
      </xdr:nvSpPr>
      <xdr:spPr>
        <a:xfrm>
          <a:off x="13093700" y="13035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71755</xdr:rowOff>
    </xdr:from>
    <xdr:ext cx="469900" cy="243205"/>
    <xdr:sp macro="" textlink="">
      <xdr:nvSpPr>
        <xdr:cNvPr id="637" name="テキスト ボックス 636"/>
        <xdr:cNvSpPr txBox="1"/>
      </xdr:nvSpPr>
      <xdr:spPr>
        <a:xfrm>
          <a:off x="12928600" y="1281620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44450</xdr:rowOff>
    </xdr:from>
    <xdr:to xmlns:xdr="http://schemas.openxmlformats.org/drawingml/2006/spreadsheetDrawing">
      <xdr:col>71</xdr:col>
      <xdr:colOff>171450</xdr:colOff>
      <xdr:row>78</xdr:row>
      <xdr:rowOff>114935</xdr:rowOff>
    </xdr:to>
    <xdr:cxnSp macro="">
      <xdr:nvCxnSpPr>
        <xdr:cNvPr id="638" name="直線コネクタ 637"/>
        <xdr:cNvCxnSpPr/>
      </xdr:nvCxnSpPr>
      <xdr:spPr>
        <a:xfrm flipV="1">
          <a:off x="11537950" y="13124180"/>
          <a:ext cx="8064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80645</xdr:rowOff>
    </xdr:from>
    <xdr:to xmlns:xdr="http://schemas.openxmlformats.org/drawingml/2006/spreadsheetDrawing">
      <xdr:col>72</xdr:col>
      <xdr:colOff>38100</xdr:colOff>
      <xdr:row>78</xdr:row>
      <xdr:rowOff>12700</xdr:rowOff>
    </xdr:to>
    <xdr:sp macro="" textlink="">
      <xdr:nvSpPr>
        <xdr:cNvPr id="639" name="フローチャート: 判断 638"/>
        <xdr:cNvSpPr/>
      </xdr:nvSpPr>
      <xdr:spPr>
        <a:xfrm>
          <a:off x="12299950" y="129927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28575</xdr:rowOff>
    </xdr:from>
    <xdr:ext cx="469900" cy="243205"/>
    <xdr:sp macro="" textlink="">
      <xdr:nvSpPr>
        <xdr:cNvPr id="640" name="テキスト ボックス 639"/>
        <xdr:cNvSpPr txBox="1"/>
      </xdr:nvSpPr>
      <xdr:spPr>
        <a:xfrm>
          <a:off x="12134850" y="1277302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48895</xdr:rowOff>
    </xdr:from>
    <xdr:to xmlns:xdr="http://schemas.openxmlformats.org/drawingml/2006/spreadsheetDrawing">
      <xdr:col>67</xdr:col>
      <xdr:colOff>101600</xdr:colOff>
      <xdr:row>77</xdr:row>
      <xdr:rowOff>147955</xdr:rowOff>
    </xdr:to>
    <xdr:sp macro="" textlink="">
      <xdr:nvSpPr>
        <xdr:cNvPr id="641" name="フローチャート: 判断 640"/>
        <xdr:cNvSpPr/>
      </xdr:nvSpPr>
      <xdr:spPr>
        <a:xfrm>
          <a:off x="11487150" y="12960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163830</xdr:rowOff>
    </xdr:from>
    <xdr:ext cx="469900" cy="243205"/>
    <xdr:sp macro="" textlink="">
      <xdr:nvSpPr>
        <xdr:cNvPr id="642" name="テキスト ボックス 641"/>
        <xdr:cNvSpPr txBox="1"/>
      </xdr:nvSpPr>
      <xdr:spPr>
        <a:xfrm>
          <a:off x="11322050" y="1274064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3" name="テキスト ボックス 642"/>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1840" cy="253365"/>
    <xdr:sp macro="" textlink="">
      <xdr:nvSpPr>
        <xdr:cNvPr id="644" name="テキスト ボックス 643"/>
        <xdr:cNvSpPr txBox="1"/>
      </xdr:nvSpPr>
      <xdr:spPr>
        <a:xfrm>
          <a:off x="13766800" y="136607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5" name="テキスト ボックス 644"/>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6" name="テキスト ボックス 645"/>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1840" cy="253365"/>
    <xdr:sp macro="" textlink="">
      <xdr:nvSpPr>
        <xdr:cNvPr id="647" name="テキスト ボックス 646"/>
        <xdr:cNvSpPr txBox="1"/>
      </xdr:nvSpPr>
      <xdr:spPr>
        <a:xfrm>
          <a:off x="11366500" y="136607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51435</xdr:rowOff>
    </xdr:from>
    <xdr:to xmlns:xdr="http://schemas.openxmlformats.org/drawingml/2006/spreadsheetDrawing">
      <xdr:col>85</xdr:col>
      <xdr:colOff>171450</xdr:colOff>
      <xdr:row>78</xdr:row>
      <xdr:rowOff>151130</xdr:rowOff>
    </xdr:to>
    <xdr:sp macro="" textlink="">
      <xdr:nvSpPr>
        <xdr:cNvPr id="648" name="楕円 647"/>
        <xdr:cNvSpPr/>
      </xdr:nvSpPr>
      <xdr:spPr>
        <a:xfrm>
          <a:off x="14649450" y="1313116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135890</xdr:rowOff>
    </xdr:from>
    <xdr:ext cx="469900" cy="253365"/>
    <xdr:sp macro="" textlink="">
      <xdr:nvSpPr>
        <xdr:cNvPr id="649" name="災害復旧費該当値テキスト"/>
        <xdr:cNvSpPr txBox="1"/>
      </xdr:nvSpPr>
      <xdr:spPr>
        <a:xfrm>
          <a:off x="14744700" y="130479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36830</xdr:rowOff>
    </xdr:from>
    <xdr:to xmlns:xdr="http://schemas.openxmlformats.org/drawingml/2006/spreadsheetDrawing">
      <xdr:col>81</xdr:col>
      <xdr:colOff>101600</xdr:colOff>
      <xdr:row>78</xdr:row>
      <xdr:rowOff>135890</xdr:rowOff>
    </xdr:to>
    <xdr:sp macro="" textlink="">
      <xdr:nvSpPr>
        <xdr:cNvPr id="650" name="楕円 649"/>
        <xdr:cNvSpPr/>
      </xdr:nvSpPr>
      <xdr:spPr>
        <a:xfrm>
          <a:off x="13887450" y="13116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127635</xdr:rowOff>
    </xdr:from>
    <xdr:ext cx="469900" cy="243205"/>
    <xdr:sp macro="" textlink="">
      <xdr:nvSpPr>
        <xdr:cNvPr id="651" name="テキスト ボックス 650"/>
        <xdr:cNvSpPr txBox="1"/>
      </xdr:nvSpPr>
      <xdr:spPr>
        <a:xfrm>
          <a:off x="13722350" y="1320736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128905</xdr:rowOff>
    </xdr:from>
    <xdr:to xmlns:xdr="http://schemas.openxmlformats.org/drawingml/2006/spreadsheetDrawing">
      <xdr:col>76</xdr:col>
      <xdr:colOff>165100</xdr:colOff>
      <xdr:row>78</xdr:row>
      <xdr:rowOff>60325</xdr:rowOff>
    </xdr:to>
    <xdr:sp macro="" textlink="">
      <xdr:nvSpPr>
        <xdr:cNvPr id="652" name="楕円 651"/>
        <xdr:cNvSpPr/>
      </xdr:nvSpPr>
      <xdr:spPr>
        <a:xfrm>
          <a:off x="13093700" y="13040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51435</xdr:rowOff>
    </xdr:from>
    <xdr:ext cx="469900" cy="243205"/>
    <xdr:sp macro="" textlink="">
      <xdr:nvSpPr>
        <xdr:cNvPr id="653" name="テキスト ボックス 652"/>
        <xdr:cNvSpPr txBox="1"/>
      </xdr:nvSpPr>
      <xdr:spPr>
        <a:xfrm>
          <a:off x="12928600" y="1313116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162560</xdr:rowOff>
    </xdr:from>
    <xdr:to xmlns:xdr="http://schemas.openxmlformats.org/drawingml/2006/spreadsheetDrawing">
      <xdr:col>72</xdr:col>
      <xdr:colOff>38100</xdr:colOff>
      <xdr:row>78</xdr:row>
      <xdr:rowOff>94615</xdr:rowOff>
    </xdr:to>
    <xdr:sp macro="" textlink="">
      <xdr:nvSpPr>
        <xdr:cNvPr id="654" name="楕円 653"/>
        <xdr:cNvSpPr/>
      </xdr:nvSpPr>
      <xdr:spPr>
        <a:xfrm>
          <a:off x="12299950" y="13074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85725</xdr:rowOff>
    </xdr:from>
    <xdr:ext cx="469900" cy="243205"/>
    <xdr:sp macro="" textlink="">
      <xdr:nvSpPr>
        <xdr:cNvPr id="655" name="テキスト ボックス 654"/>
        <xdr:cNvSpPr txBox="1"/>
      </xdr:nvSpPr>
      <xdr:spPr>
        <a:xfrm>
          <a:off x="12134850" y="1316545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64770</xdr:rowOff>
    </xdr:from>
    <xdr:to xmlns:xdr="http://schemas.openxmlformats.org/drawingml/2006/spreadsheetDrawing">
      <xdr:col>67</xdr:col>
      <xdr:colOff>101600</xdr:colOff>
      <xdr:row>78</xdr:row>
      <xdr:rowOff>164465</xdr:rowOff>
    </xdr:to>
    <xdr:sp macro="" textlink="">
      <xdr:nvSpPr>
        <xdr:cNvPr id="656" name="楕円 655"/>
        <xdr:cNvSpPr/>
      </xdr:nvSpPr>
      <xdr:spPr>
        <a:xfrm>
          <a:off x="11487150" y="13144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155575</xdr:rowOff>
    </xdr:from>
    <xdr:ext cx="378460" cy="252730"/>
    <xdr:sp macro="" textlink="">
      <xdr:nvSpPr>
        <xdr:cNvPr id="657" name="テキスト ボックス 656"/>
        <xdr:cNvSpPr txBox="1"/>
      </xdr:nvSpPr>
      <xdr:spPr>
        <a:xfrm>
          <a:off x="11367770" y="132353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8" name="正方形/長方形 657"/>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9" name="正方形/長方形 658"/>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1" name="正方形/長方形 660"/>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3" name="正方形/長方形 662"/>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5" name="正方形/長方形 664"/>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6" name="テキスト ボックス 665"/>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7" name="直線コネクタ 666"/>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38760" cy="248920"/>
    <xdr:sp macro="" textlink="">
      <xdr:nvSpPr>
        <xdr:cNvPr id="668" name="テキスト ボックス 667"/>
        <xdr:cNvSpPr txBox="1"/>
      </xdr:nvSpPr>
      <xdr:spPr>
        <a:xfrm>
          <a:off x="10977880" y="169138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9" name="直線コネクタ 668"/>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0" name="テキスト ボックス 669"/>
        <xdr:cNvSpPr txBox="1"/>
      </xdr:nvSpPr>
      <xdr:spPr>
        <a:xfrm>
          <a:off x="1073340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1" name="直線コネクタ 670"/>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3" name="直線コネクタ 672"/>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74" name="テキスト ボックス 673"/>
        <xdr:cNvSpPr txBox="1"/>
      </xdr:nvSpPr>
      <xdr:spPr>
        <a:xfrm>
          <a:off x="10733405" y="157708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5" name="直線コネクタ 674"/>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6" name="テキスト ボックス 675"/>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7" name="直線コネクタ 676"/>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78" name="テキスト ボックス 677"/>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9" name="直線コネクタ 678"/>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3205"/>
    <xdr:sp macro="" textlink="">
      <xdr:nvSpPr>
        <xdr:cNvPr id="680" name="テキスト ボックス 679"/>
        <xdr:cNvSpPr txBox="1"/>
      </xdr:nvSpPr>
      <xdr:spPr>
        <a:xfrm>
          <a:off x="10669270" y="1464183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1"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140970</xdr:rowOff>
    </xdr:from>
    <xdr:to xmlns:xdr="http://schemas.openxmlformats.org/drawingml/2006/spreadsheetDrawing">
      <xdr:col>85</xdr:col>
      <xdr:colOff>126365</xdr:colOff>
      <xdr:row>99</xdr:row>
      <xdr:rowOff>107315</xdr:rowOff>
    </xdr:to>
    <xdr:cxnSp macro="">
      <xdr:nvCxnSpPr>
        <xdr:cNvPr id="682" name="直線コネクタ 681"/>
        <xdr:cNvCxnSpPr/>
      </xdr:nvCxnSpPr>
      <xdr:spPr>
        <a:xfrm flipV="1">
          <a:off x="14698345" y="15064740"/>
          <a:ext cx="1270" cy="1673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111760</xdr:rowOff>
    </xdr:from>
    <xdr:ext cx="534670" cy="248920"/>
    <xdr:sp macro="" textlink="">
      <xdr:nvSpPr>
        <xdr:cNvPr id="683" name="公債費最小値テキスト"/>
        <xdr:cNvSpPr txBox="1"/>
      </xdr:nvSpPr>
      <xdr:spPr>
        <a:xfrm>
          <a:off x="14744700" y="167424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107315</xdr:rowOff>
    </xdr:from>
    <xdr:to xmlns:xdr="http://schemas.openxmlformats.org/drawingml/2006/spreadsheetDrawing">
      <xdr:col>86</xdr:col>
      <xdr:colOff>25400</xdr:colOff>
      <xdr:row>99</xdr:row>
      <xdr:rowOff>107315</xdr:rowOff>
    </xdr:to>
    <xdr:cxnSp macro="">
      <xdr:nvCxnSpPr>
        <xdr:cNvPr id="684" name="直線コネクタ 683"/>
        <xdr:cNvCxnSpPr/>
      </xdr:nvCxnSpPr>
      <xdr:spPr>
        <a:xfrm>
          <a:off x="14611350" y="16737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88900</xdr:rowOff>
    </xdr:from>
    <xdr:ext cx="598805" cy="242570"/>
    <xdr:sp macro="" textlink="">
      <xdr:nvSpPr>
        <xdr:cNvPr id="685" name="公債費最大値テキスト"/>
        <xdr:cNvSpPr txBox="1"/>
      </xdr:nvSpPr>
      <xdr:spPr>
        <a:xfrm>
          <a:off x="14744700" y="1484503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157,137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140970</xdr:rowOff>
    </xdr:from>
    <xdr:to xmlns:xdr="http://schemas.openxmlformats.org/drawingml/2006/spreadsheetDrawing">
      <xdr:col>86</xdr:col>
      <xdr:colOff>25400</xdr:colOff>
      <xdr:row>89</xdr:row>
      <xdr:rowOff>140970</xdr:rowOff>
    </xdr:to>
    <xdr:cxnSp macro="">
      <xdr:nvCxnSpPr>
        <xdr:cNvPr id="686" name="直線コネクタ 685"/>
        <xdr:cNvCxnSpPr/>
      </xdr:nvCxnSpPr>
      <xdr:spPr>
        <a:xfrm>
          <a:off x="14611350" y="15064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158750</xdr:rowOff>
    </xdr:from>
    <xdr:to xmlns:xdr="http://schemas.openxmlformats.org/drawingml/2006/spreadsheetDrawing">
      <xdr:col>85</xdr:col>
      <xdr:colOff>127000</xdr:colOff>
      <xdr:row>95</xdr:row>
      <xdr:rowOff>111760</xdr:rowOff>
    </xdr:to>
    <xdr:cxnSp macro="">
      <xdr:nvCxnSpPr>
        <xdr:cNvPr id="687" name="直線コネクタ 686"/>
        <xdr:cNvCxnSpPr/>
      </xdr:nvCxnSpPr>
      <xdr:spPr>
        <a:xfrm flipV="1">
          <a:off x="13938250" y="15932150"/>
          <a:ext cx="762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88265</xdr:rowOff>
    </xdr:from>
    <xdr:ext cx="534670" cy="249555"/>
    <xdr:sp macro="" textlink="">
      <xdr:nvSpPr>
        <xdr:cNvPr id="688" name="公債費平均値テキスト"/>
        <xdr:cNvSpPr txBox="1"/>
      </xdr:nvSpPr>
      <xdr:spPr>
        <a:xfrm>
          <a:off x="14744700" y="1620456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109855</xdr:rowOff>
    </xdr:from>
    <xdr:to xmlns:xdr="http://schemas.openxmlformats.org/drawingml/2006/spreadsheetDrawing">
      <xdr:col>85</xdr:col>
      <xdr:colOff>171450</xdr:colOff>
      <xdr:row>97</xdr:row>
      <xdr:rowOff>40640</xdr:rowOff>
    </xdr:to>
    <xdr:sp macro="" textlink="">
      <xdr:nvSpPr>
        <xdr:cNvPr id="689" name="フローチャート: 判断 688"/>
        <xdr:cNvSpPr/>
      </xdr:nvSpPr>
      <xdr:spPr>
        <a:xfrm>
          <a:off x="14649450" y="1622615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43815</xdr:rowOff>
    </xdr:from>
    <xdr:to xmlns:xdr="http://schemas.openxmlformats.org/drawingml/2006/spreadsheetDrawing">
      <xdr:col>81</xdr:col>
      <xdr:colOff>50800</xdr:colOff>
      <xdr:row>95</xdr:row>
      <xdr:rowOff>111760</xdr:rowOff>
    </xdr:to>
    <xdr:cxnSp macro="">
      <xdr:nvCxnSpPr>
        <xdr:cNvPr id="690" name="直線コネクタ 689"/>
        <xdr:cNvCxnSpPr/>
      </xdr:nvCxnSpPr>
      <xdr:spPr>
        <a:xfrm>
          <a:off x="13144500" y="15988665"/>
          <a:ext cx="7937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101600</xdr:rowOff>
    </xdr:from>
    <xdr:to xmlns:xdr="http://schemas.openxmlformats.org/drawingml/2006/spreadsheetDrawing">
      <xdr:col>81</xdr:col>
      <xdr:colOff>101600</xdr:colOff>
      <xdr:row>97</xdr:row>
      <xdr:rowOff>31750</xdr:rowOff>
    </xdr:to>
    <xdr:sp macro="" textlink="">
      <xdr:nvSpPr>
        <xdr:cNvPr id="691" name="フローチャート: 判断 690"/>
        <xdr:cNvSpPr/>
      </xdr:nvSpPr>
      <xdr:spPr>
        <a:xfrm>
          <a:off x="13887450" y="1621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22860</xdr:rowOff>
    </xdr:from>
    <xdr:ext cx="524510" cy="259080"/>
    <xdr:sp macro="" textlink="">
      <xdr:nvSpPr>
        <xdr:cNvPr id="692" name="テキスト ボックス 691"/>
        <xdr:cNvSpPr txBox="1"/>
      </xdr:nvSpPr>
      <xdr:spPr>
        <a:xfrm>
          <a:off x="13709015" y="163106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95</xdr:row>
      <xdr:rowOff>33655</xdr:rowOff>
    </xdr:from>
    <xdr:to xmlns:xdr="http://schemas.openxmlformats.org/drawingml/2006/spreadsheetDrawing">
      <xdr:col>76</xdr:col>
      <xdr:colOff>114300</xdr:colOff>
      <xdr:row>95</xdr:row>
      <xdr:rowOff>43815</xdr:rowOff>
    </xdr:to>
    <xdr:cxnSp macro="">
      <xdr:nvCxnSpPr>
        <xdr:cNvPr id="693" name="直線コネクタ 692"/>
        <xdr:cNvCxnSpPr/>
      </xdr:nvCxnSpPr>
      <xdr:spPr>
        <a:xfrm>
          <a:off x="12344400" y="1597850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137795</xdr:rowOff>
    </xdr:from>
    <xdr:to xmlns:xdr="http://schemas.openxmlformats.org/drawingml/2006/spreadsheetDrawing">
      <xdr:col>76</xdr:col>
      <xdr:colOff>165100</xdr:colOff>
      <xdr:row>97</xdr:row>
      <xdr:rowOff>67945</xdr:rowOff>
    </xdr:to>
    <xdr:sp macro="" textlink="">
      <xdr:nvSpPr>
        <xdr:cNvPr id="694" name="フローチャート: 判断 693"/>
        <xdr:cNvSpPr/>
      </xdr:nvSpPr>
      <xdr:spPr>
        <a:xfrm>
          <a:off x="13093700" y="162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59055</xdr:rowOff>
    </xdr:from>
    <xdr:ext cx="534670" cy="259080"/>
    <xdr:sp macro="" textlink="">
      <xdr:nvSpPr>
        <xdr:cNvPr id="695" name="テキスト ボックス 694"/>
        <xdr:cNvSpPr txBox="1"/>
      </xdr:nvSpPr>
      <xdr:spPr>
        <a:xfrm>
          <a:off x="12896215" y="16346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152400</xdr:rowOff>
    </xdr:from>
    <xdr:to xmlns:xdr="http://schemas.openxmlformats.org/drawingml/2006/spreadsheetDrawing">
      <xdr:col>71</xdr:col>
      <xdr:colOff>171450</xdr:colOff>
      <xdr:row>95</xdr:row>
      <xdr:rowOff>33655</xdr:rowOff>
    </xdr:to>
    <xdr:cxnSp macro="">
      <xdr:nvCxnSpPr>
        <xdr:cNvPr id="696" name="直線コネクタ 695"/>
        <xdr:cNvCxnSpPr/>
      </xdr:nvCxnSpPr>
      <xdr:spPr>
        <a:xfrm>
          <a:off x="11537950" y="15925800"/>
          <a:ext cx="8064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149860</xdr:rowOff>
    </xdr:from>
    <xdr:to xmlns:xdr="http://schemas.openxmlformats.org/drawingml/2006/spreadsheetDrawing">
      <xdr:col>72</xdr:col>
      <xdr:colOff>38100</xdr:colOff>
      <xdr:row>97</xdr:row>
      <xdr:rowOff>80010</xdr:rowOff>
    </xdr:to>
    <xdr:sp macro="" textlink="">
      <xdr:nvSpPr>
        <xdr:cNvPr id="697" name="フローチャート: 判断 696"/>
        <xdr:cNvSpPr/>
      </xdr:nvSpPr>
      <xdr:spPr>
        <a:xfrm>
          <a:off x="12299950" y="16266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71120</xdr:rowOff>
    </xdr:from>
    <xdr:ext cx="524510" cy="259080"/>
    <xdr:sp macro="" textlink="">
      <xdr:nvSpPr>
        <xdr:cNvPr id="698" name="テキスト ボックス 697"/>
        <xdr:cNvSpPr txBox="1"/>
      </xdr:nvSpPr>
      <xdr:spPr>
        <a:xfrm>
          <a:off x="12102465" y="163588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165100</xdr:rowOff>
    </xdr:from>
    <xdr:to xmlns:xdr="http://schemas.openxmlformats.org/drawingml/2006/spreadsheetDrawing">
      <xdr:col>67</xdr:col>
      <xdr:colOff>101600</xdr:colOff>
      <xdr:row>96</xdr:row>
      <xdr:rowOff>95250</xdr:rowOff>
    </xdr:to>
    <xdr:sp macro="" textlink="">
      <xdr:nvSpPr>
        <xdr:cNvPr id="699" name="フローチャート: 判断 698"/>
        <xdr:cNvSpPr/>
      </xdr:nvSpPr>
      <xdr:spPr>
        <a:xfrm>
          <a:off x="11487150" y="161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86360</xdr:rowOff>
    </xdr:from>
    <xdr:ext cx="524510" cy="251460"/>
    <xdr:sp macro="" textlink="">
      <xdr:nvSpPr>
        <xdr:cNvPr id="700" name="テキスト ボックス 699"/>
        <xdr:cNvSpPr txBox="1"/>
      </xdr:nvSpPr>
      <xdr:spPr>
        <a:xfrm>
          <a:off x="11308715" y="1620266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1840" cy="259080"/>
    <xdr:sp macro="" textlink="">
      <xdr:nvSpPr>
        <xdr:cNvPr id="702" name="テキスト ボックス 701"/>
        <xdr:cNvSpPr txBox="1"/>
      </xdr:nvSpPr>
      <xdr:spPr>
        <a:xfrm>
          <a:off x="13766800" y="17053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4" name="テキスト ボックス 703"/>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1840" cy="259080"/>
    <xdr:sp macro="" textlink="">
      <xdr:nvSpPr>
        <xdr:cNvPr id="705" name="テキスト ボックス 704"/>
        <xdr:cNvSpPr txBox="1"/>
      </xdr:nvSpPr>
      <xdr:spPr>
        <a:xfrm>
          <a:off x="11366500" y="17053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107950</xdr:rowOff>
    </xdr:from>
    <xdr:to xmlns:xdr="http://schemas.openxmlformats.org/drawingml/2006/spreadsheetDrawing">
      <xdr:col>85</xdr:col>
      <xdr:colOff>171450</xdr:colOff>
      <xdr:row>95</xdr:row>
      <xdr:rowOff>38100</xdr:rowOff>
    </xdr:to>
    <xdr:sp macro="" textlink="">
      <xdr:nvSpPr>
        <xdr:cNvPr id="706" name="楕円 705"/>
        <xdr:cNvSpPr/>
      </xdr:nvSpPr>
      <xdr:spPr>
        <a:xfrm>
          <a:off x="14649450" y="158813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93</xdr:row>
      <xdr:rowOff>130810</xdr:rowOff>
    </xdr:from>
    <xdr:ext cx="534670" cy="259080"/>
    <xdr:sp macro="" textlink="">
      <xdr:nvSpPr>
        <xdr:cNvPr id="707" name="公債費該当値テキスト"/>
        <xdr:cNvSpPr txBox="1"/>
      </xdr:nvSpPr>
      <xdr:spPr>
        <a:xfrm>
          <a:off x="14744700" y="15732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60960</xdr:rowOff>
    </xdr:from>
    <xdr:to xmlns:xdr="http://schemas.openxmlformats.org/drawingml/2006/spreadsheetDrawing">
      <xdr:col>81</xdr:col>
      <xdr:colOff>101600</xdr:colOff>
      <xdr:row>95</xdr:row>
      <xdr:rowOff>162560</xdr:rowOff>
    </xdr:to>
    <xdr:sp macro="" textlink="">
      <xdr:nvSpPr>
        <xdr:cNvPr id="708" name="楕円 707"/>
        <xdr:cNvSpPr/>
      </xdr:nvSpPr>
      <xdr:spPr>
        <a:xfrm>
          <a:off x="13887450" y="16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7620</xdr:rowOff>
    </xdr:from>
    <xdr:ext cx="524510" cy="250190"/>
    <xdr:sp macro="" textlink="">
      <xdr:nvSpPr>
        <xdr:cNvPr id="709" name="テキスト ボックス 708"/>
        <xdr:cNvSpPr txBox="1"/>
      </xdr:nvSpPr>
      <xdr:spPr>
        <a:xfrm>
          <a:off x="13709015" y="1578102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164465</xdr:rowOff>
    </xdr:from>
    <xdr:to xmlns:xdr="http://schemas.openxmlformats.org/drawingml/2006/spreadsheetDrawing">
      <xdr:col>76</xdr:col>
      <xdr:colOff>165100</xdr:colOff>
      <xdr:row>95</xdr:row>
      <xdr:rowOff>94615</xdr:rowOff>
    </xdr:to>
    <xdr:sp macro="" textlink="">
      <xdr:nvSpPr>
        <xdr:cNvPr id="710" name="楕円 709"/>
        <xdr:cNvSpPr/>
      </xdr:nvSpPr>
      <xdr:spPr>
        <a:xfrm>
          <a:off x="13093700" y="159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111125</xdr:rowOff>
    </xdr:from>
    <xdr:ext cx="534670" cy="249555"/>
    <xdr:sp macro="" textlink="">
      <xdr:nvSpPr>
        <xdr:cNvPr id="711" name="テキスト ボックス 710"/>
        <xdr:cNvSpPr txBox="1"/>
      </xdr:nvSpPr>
      <xdr:spPr>
        <a:xfrm>
          <a:off x="12896215" y="157130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12" name="楕円 711"/>
        <xdr:cNvSpPr/>
      </xdr:nvSpPr>
      <xdr:spPr>
        <a:xfrm>
          <a:off x="12299950" y="1592834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100965</xdr:rowOff>
    </xdr:from>
    <xdr:ext cx="524510" cy="248920"/>
    <xdr:sp macro="" textlink="">
      <xdr:nvSpPr>
        <xdr:cNvPr id="713" name="テキスト ボックス 712"/>
        <xdr:cNvSpPr txBox="1"/>
      </xdr:nvSpPr>
      <xdr:spPr>
        <a:xfrm>
          <a:off x="12102465" y="1570291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101600</xdr:rowOff>
    </xdr:from>
    <xdr:to xmlns:xdr="http://schemas.openxmlformats.org/drawingml/2006/spreadsheetDrawing">
      <xdr:col>67</xdr:col>
      <xdr:colOff>101600</xdr:colOff>
      <xdr:row>95</xdr:row>
      <xdr:rowOff>31750</xdr:rowOff>
    </xdr:to>
    <xdr:sp macro="" textlink="">
      <xdr:nvSpPr>
        <xdr:cNvPr id="714" name="楕円 713"/>
        <xdr:cNvSpPr/>
      </xdr:nvSpPr>
      <xdr:spPr>
        <a:xfrm>
          <a:off x="11487150" y="158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48260</xdr:rowOff>
    </xdr:from>
    <xdr:ext cx="524510" cy="259080"/>
    <xdr:sp macro="" textlink="">
      <xdr:nvSpPr>
        <xdr:cNvPr id="715" name="テキスト ボックス 714"/>
        <xdr:cNvSpPr txBox="1"/>
      </xdr:nvSpPr>
      <xdr:spPr>
        <a:xfrm>
          <a:off x="11308715" y="156502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6" name="正方形/長方形 715"/>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7" name="正方形/長方形 716"/>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9" name="正方形/長方形 718"/>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1" name="正方形/長方形 720"/>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3" name="正方形/長方形 722"/>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39725" cy="220345"/>
    <xdr:sp macro="" textlink="">
      <xdr:nvSpPr>
        <xdr:cNvPr id="724" name="テキスト ボックス 723"/>
        <xdr:cNvSpPr txBox="1"/>
      </xdr:nvSpPr>
      <xdr:spPr>
        <a:xfrm>
          <a:off x="16440150" y="45358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5" name="直線コネクタ 724"/>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26" name="直線コネクタ 725"/>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38760" cy="243205"/>
    <xdr:sp macro="" textlink="">
      <xdr:nvSpPr>
        <xdr:cNvPr id="727" name="テキスト ボックス 726"/>
        <xdr:cNvSpPr txBox="1"/>
      </xdr:nvSpPr>
      <xdr:spPr>
        <a:xfrm>
          <a:off x="16248380" y="649986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28" name="直線コネクタ 727"/>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140970</xdr:rowOff>
    </xdr:from>
    <xdr:ext cx="302895" cy="243205"/>
    <xdr:sp macro="" textlink="">
      <xdr:nvSpPr>
        <xdr:cNvPr id="729" name="テキスト ボックス 728"/>
        <xdr:cNvSpPr txBox="1"/>
      </xdr:nvSpPr>
      <xdr:spPr>
        <a:xfrm>
          <a:off x="16184245" y="6179820"/>
          <a:ext cx="3028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30" name="直線コネクタ 729"/>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34</xdr:row>
      <xdr:rowOff>156845</xdr:rowOff>
    </xdr:from>
    <xdr:ext cx="302895" cy="253365"/>
    <xdr:sp macro="" textlink="">
      <xdr:nvSpPr>
        <xdr:cNvPr id="731" name="テキスト ボックス 730"/>
        <xdr:cNvSpPr txBox="1"/>
      </xdr:nvSpPr>
      <xdr:spPr>
        <a:xfrm>
          <a:off x="16184245" y="5860415"/>
          <a:ext cx="3028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32" name="直線コネクタ 731"/>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5715</xdr:rowOff>
    </xdr:from>
    <xdr:ext cx="302895" cy="253365"/>
    <xdr:sp macro="" textlink="">
      <xdr:nvSpPr>
        <xdr:cNvPr id="733" name="テキスト ボックス 732"/>
        <xdr:cNvSpPr txBox="1"/>
      </xdr:nvSpPr>
      <xdr:spPr>
        <a:xfrm>
          <a:off x="16184245" y="5541645"/>
          <a:ext cx="3028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34" name="直線コネクタ 733"/>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21590</xdr:rowOff>
    </xdr:from>
    <xdr:ext cx="377190" cy="252730"/>
    <xdr:sp macro="" textlink="">
      <xdr:nvSpPr>
        <xdr:cNvPr id="735" name="テキスト ボックス 734"/>
        <xdr:cNvSpPr txBox="1"/>
      </xdr:nvSpPr>
      <xdr:spPr>
        <a:xfrm>
          <a:off x="16120110" y="5222240"/>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36" name="直線コネクタ 735"/>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37465</xdr:rowOff>
    </xdr:from>
    <xdr:ext cx="377190" cy="253365"/>
    <xdr:sp macro="" textlink="">
      <xdr:nvSpPr>
        <xdr:cNvPr id="737" name="テキスト ボックス 736"/>
        <xdr:cNvSpPr txBox="1"/>
      </xdr:nvSpPr>
      <xdr:spPr>
        <a:xfrm>
          <a:off x="16120110" y="490283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53340</xdr:rowOff>
    </xdr:from>
    <xdr:ext cx="377190" cy="243205"/>
    <xdr:sp macro="" textlink="">
      <xdr:nvSpPr>
        <xdr:cNvPr id="739" name="テキスト ボックス 738"/>
        <xdr:cNvSpPr txBox="1"/>
      </xdr:nvSpPr>
      <xdr:spPr>
        <a:xfrm>
          <a:off x="16120110" y="4583430"/>
          <a:ext cx="3771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38</xdr:row>
      <xdr:rowOff>126365</xdr:rowOff>
    </xdr:from>
    <xdr:to xmlns:xdr="http://schemas.openxmlformats.org/drawingml/2006/spreadsheetDrawing">
      <xdr:col>116</xdr:col>
      <xdr:colOff>62865</xdr:colOff>
      <xdr:row>39</xdr:row>
      <xdr:rowOff>96520</xdr:rowOff>
    </xdr:to>
    <xdr:cxnSp macro="">
      <xdr:nvCxnSpPr>
        <xdr:cNvPr id="741" name="直線コネクタ 740"/>
        <xdr:cNvCxnSpPr/>
      </xdr:nvCxnSpPr>
      <xdr:spPr>
        <a:xfrm flipV="1">
          <a:off x="19949795" y="6500495"/>
          <a:ext cx="127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150495</xdr:rowOff>
    </xdr:from>
    <xdr:ext cx="249555" cy="253365"/>
    <xdr:sp macro="" textlink="">
      <xdr:nvSpPr>
        <xdr:cNvPr id="742" name="諸支出金最小値テキスト"/>
        <xdr:cNvSpPr txBox="1"/>
      </xdr:nvSpPr>
      <xdr:spPr>
        <a:xfrm>
          <a:off x="20002500" y="66922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43" name="直線コネクタ 742"/>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73660</xdr:rowOff>
    </xdr:from>
    <xdr:ext cx="313690" cy="252730"/>
    <xdr:sp macro="" textlink="">
      <xdr:nvSpPr>
        <xdr:cNvPr id="744" name="諸支出金最大値テキスト"/>
        <xdr:cNvSpPr txBox="1"/>
      </xdr:nvSpPr>
      <xdr:spPr>
        <a:xfrm>
          <a:off x="20002500" y="628015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38</xdr:row>
      <xdr:rowOff>126365</xdr:rowOff>
    </xdr:from>
    <xdr:to xmlns:xdr="http://schemas.openxmlformats.org/drawingml/2006/spreadsheetDrawing">
      <xdr:col>116</xdr:col>
      <xdr:colOff>152400</xdr:colOff>
      <xdr:row>38</xdr:row>
      <xdr:rowOff>126365</xdr:rowOff>
    </xdr:to>
    <xdr:cxnSp macro="">
      <xdr:nvCxnSpPr>
        <xdr:cNvPr id="745" name="直線コネクタ 744"/>
        <xdr:cNvCxnSpPr/>
      </xdr:nvCxnSpPr>
      <xdr:spPr>
        <a:xfrm>
          <a:off x="19881850" y="6500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46" name="直線コネクタ 745"/>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69850</xdr:rowOff>
    </xdr:from>
    <xdr:ext cx="249555" cy="243205"/>
    <xdr:sp macro="" textlink="">
      <xdr:nvSpPr>
        <xdr:cNvPr id="747" name="諸支出金平均値テキスト"/>
        <xdr:cNvSpPr txBox="1"/>
      </xdr:nvSpPr>
      <xdr:spPr>
        <a:xfrm>
          <a:off x="20002500" y="6443980"/>
          <a:ext cx="24955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48" name="フローチャート: 判断 747"/>
        <xdr:cNvSpPr/>
      </xdr:nvSpPr>
      <xdr:spPr>
        <a:xfrm>
          <a:off x="19900900" y="6589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49" name="直線コネクタ 748"/>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73660</xdr:rowOff>
    </xdr:from>
    <xdr:to xmlns:xdr="http://schemas.openxmlformats.org/drawingml/2006/spreadsheetDrawing">
      <xdr:col>112</xdr:col>
      <xdr:colOff>38100</xdr:colOff>
      <xdr:row>38</xdr:row>
      <xdr:rowOff>5715</xdr:rowOff>
    </xdr:to>
    <xdr:sp macro="" textlink="">
      <xdr:nvSpPr>
        <xdr:cNvPr id="750" name="フローチャート: 判断 749"/>
        <xdr:cNvSpPr/>
      </xdr:nvSpPr>
      <xdr:spPr>
        <a:xfrm>
          <a:off x="19157950" y="62801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21590</xdr:rowOff>
    </xdr:from>
    <xdr:ext cx="303530" cy="252730"/>
    <xdr:sp macro="" textlink="">
      <xdr:nvSpPr>
        <xdr:cNvPr id="751" name="テキスト ボックス 750"/>
        <xdr:cNvSpPr txBox="1"/>
      </xdr:nvSpPr>
      <xdr:spPr>
        <a:xfrm>
          <a:off x="19051905" y="6060440"/>
          <a:ext cx="3035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52" name="直線コネクタ 751"/>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113665</xdr:rowOff>
    </xdr:from>
    <xdr:to xmlns:xdr="http://schemas.openxmlformats.org/drawingml/2006/spreadsheetDrawing">
      <xdr:col>107</xdr:col>
      <xdr:colOff>101600</xdr:colOff>
      <xdr:row>37</xdr:row>
      <xdr:rowOff>45085</xdr:rowOff>
    </xdr:to>
    <xdr:sp macro="" textlink="">
      <xdr:nvSpPr>
        <xdr:cNvPr id="753" name="フローチャート: 判断 752"/>
        <xdr:cNvSpPr/>
      </xdr:nvSpPr>
      <xdr:spPr>
        <a:xfrm>
          <a:off x="18345150" y="6152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35</xdr:row>
      <xdr:rowOff>61595</xdr:rowOff>
    </xdr:from>
    <xdr:ext cx="313690" cy="253365"/>
    <xdr:sp macro="" textlink="">
      <xdr:nvSpPr>
        <xdr:cNvPr id="754" name="テキスト ボックス 753"/>
        <xdr:cNvSpPr txBox="1"/>
      </xdr:nvSpPr>
      <xdr:spPr>
        <a:xfrm>
          <a:off x="18258155" y="59328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55" name="直線コネクタ 754"/>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142875</xdr:rowOff>
    </xdr:from>
    <xdr:to xmlns:xdr="http://schemas.openxmlformats.org/drawingml/2006/spreadsheetDrawing">
      <xdr:col>102</xdr:col>
      <xdr:colOff>165100</xdr:colOff>
      <xdr:row>36</xdr:row>
      <xdr:rowOff>74295</xdr:rowOff>
    </xdr:to>
    <xdr:sp macro="" textlink="">
      <xdr:nvSpPr>
        <xdr:cNvPr id="756" name="フローチャート: 判断 755"/>
        <xdr:cNvSpPr/>
      </xdr:nvSpPr>
      <xdr:spPr>
        <a:xfrm>
          <a:off x="17551400" y="6014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34</xdr:row>
      <xdr:rowOff>90805</xdr:rowOff>
    </xdr:from>
    <xdr:ext cx="313690" cy="243205"/>
    <xdr:sp macro="" textlink="">
      <xdr:nvSpPr>
        <xdr:cNvPr id="757" name="テキスト ボックス 756"/>
        <xdr:cNvSpPr txBox="1"/>
      </xdr:nvSpPr>
      <xdr:spPr>
        <a:xfrm>
          <a:off x="17464405" y="5794375"/>
          <a:ext cx="3136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118110</xdr:rowOff>
    </xdr:from>
    <xdr:to xmlns:xdr="http://schemas.openxmlformats.org/drawingml/2006/spreadsheetDrawing">
      <xdr:col>98</xdr:col>
      <xdr:colOff>38100</xdr:colOff>
      <xdr:row>31</xdr:row>
      <xdr:rowOff>50800</xdr:rowOff>
    </xdr:to>
    <xdr:sp macro="" textlink="">
      <xdr:nvSpPr>
        <xdr:cNvPr id="758" name="フローチャート: 判断 757"/>
        <xdr:cNvSpPr/>
      </xdr:nvSpPr>
      <xdr:spPr>
        <a:xfrm>
          <a:off x="16757650" y="515112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29</xdr:row>
      <xdr:rowOff>66675</xdr:rowOff>
    </xdr:from>
    <xdr:ext cx="378460" cy="242570"/>
    <xdr:sp macro="" textlink="">
      <xdr:nvSpPr>
        <xdr:cNvPr id="759" name="テキスト ボックス 758"/>
        <xdr:cNvSpPr txBox="1"/>
      </xdr:nvSpPr>
      <xdr:spPr>
        <a:xfrm>
          <a:off x="16630650" y="4932045"/>
          <a:ext cx="3784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1" name="テキスト ボックス 76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1840" cy="253365"/>
    <xdr:sp macro="" textlink="">
      <xdr:nvSpPr>
        <xdr:cNvPr id="762" name="テキスト ボックス 761"/>
        <xdr:cNvSpPr txBox="1"/>
      </xdr:nvSpPr>
      <xdr:spPr>
        <a:xfrm>
          <a:off x="18224500" y="69551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4" name="テキスト ボックス 76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65" name="楕円 764"/>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26035</xdr:rowOff>
    </xdr:from>
    <xdr:ext cx="249555" cy="253365"/>
    <xdr:sp macro="" textlink="">
      <xdr:nvSpPr>
        <xdr:cNvPr id="766" name="諸支出金該当値テキスト"/>
        <xdr:cNvSpPr txBox="1"/>
      </xdr:nvSpPr>
      <xdr:spPr>
        <a:xfrm>
          <a:off x="20002500" y="656780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67" name="楕円 766"/>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39395" cy="253365"/>
    <xdr:sp macro="" textlink="">
      <xdr:nvSpPr>
        <xdr:cNvPr id="768" name="テキスト ボックス 767"/>
        <xdr:cNvSpPr txBox="1"/>
      </xdr:nvSpPr>
      <xdr:spPr>
        <a:xfrm>
          <a:off x="19084290" y="6679565"/>
          <a:ext cx="2393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69" name="楕円 768"/>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39395" cy="253365"/>
    <xdr:sp macro="" textlink="">
      <xdr:nvSpPr>
        <xdr:cNvPr id="770" name="テキスト ボックス 769"/>
        <xdr:cNvSpPr txBox="1"/>
      </xdr:nvSpPr>
      <xdr:spPr>
        <a:xfrm>
          <a:off x="18290540" y="6679565"/>
          <a:ext cx="2393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71" name="楕円 770"/>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macro="" textlink="">
      <xdr:nvSpPr>
        <xdr:cNvPr id="772" name="テキスト ボックス 771"/>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73" name="楕円 772"/>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39395" cy="253365"/>
    <xdr:sp macro="" textlink="">
      <xdr:nvSpPr>
        <xdr:cNvPr id="774" name="テキスト ボックス 773"/>
        <xdr:cNvSpPr txBox="1"/>
      </xdr:nvSpPr>
      <xdr:spPr>
        <a:xfrm>
          <a:off x="16683990" y="6679565"/>
          <a:ext cx="2393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39725" cy="220345"/>
    <xdr:sp macro="" textlink="">
      <xdr:nvSpPr>
        <xdr:cNvPr id="783" name="テキスト ボックス 782"/>
        <xdr:cNvSpPr txBox="1"/>
      </xdr:nvSpPr>
      <xdr:spPr>
        <a:xfrm>
          <a:off x="16440150" y="7888605"/>
          <a:ext cx="3397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85" name="直線コネクタ 784"/>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38760" cy="243205"/>
    <xdr:sp macro="" textlink="">
      <xdr:nvSpPr>
        <xdr:cNvPr id="786" name="テキスト ボックス 785"/>
        <xdr:cNvSpPr txBox="1"/>
      </xdr:nvSpPr>
      <xdr:spPr>
        <a:xfrm>
          <a:off x="16248380" y="97243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87" name="直線コネクタ 786"/>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53340</xdr:rowOff>
    </xdr:from>
    <xdr:ext cx="302895" cy="243205"/>
    <xdr:sp macro="" textlink="">
      <xdr:nvSpPr>
        <xdr:cNvPr id="788" name="テキスト ボックス 787"/>
        <xdr:cNvSpPr txBox="1"/>
      </xdr:nvSpPr>
      <xdr:spPr>
        <a:xfrm>
          <a:off x="16184245" y="9277350"/>
          <a:ext cx="3028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89" name="直線コネクタ 788"/>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109220</xdr:rowOff>
    </xdr:from>
    <xdr:ext cx="302895" cy="243205"/>
    <xdr:sp macro="" textlink="">
      <xdr:nvSpPr>
        <xdr:cNvPr id="790" name="テキスト ボックス 789"/>
        <xdr:cNvSpPr txBox="1"/>
      </xdr:nvSpPr>
      <xdr:spPr>
        <a:xfrm>
          <a:off x="16184245" y="8830310"/>
          <a:ext cx="3028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91" name="直線コネクタ 790"/>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165100</xdr:rowOff>
    </xdr:from>
    <xdr:ext cx="302895" cy="243205"/>
    <xdr:sp macro="" textlink="">
      <xdr:nvSpPr>
        <xdr:cNvPr id="792" name="テキスト ボックス 791"/>
        <xdr:cNvSpPr txBox="1"/>
      </xdr:nvSpPr>
      <xdr:spPr>
        <a:xfrm>
          <a:off x="16184245" y="8383270"/>
          <a:ext cx="3028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3" name="直線コネクタ 792"/>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53340</xdr:rowOff>
    </xdr:from>
    <xdr:ext cx="302895" cy="243205"/>
    <xdr:sp macro="" textlink="">
      <xdr:nvSpPr>
        <xdr:cNvPr id="794" name="テキスト ボックス 793"/>
        <xdr:cNvSpPr txBox="1"/>
      </xdr:nvSpPr>
      <xdr:spPr>
        <a:xfrm>
          <a:off x="16184245" y="7936230"/>
          <a:ext cx="3028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5"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136525</xdr:rowOff>
    </xdr:from>
    <xdr:to xmlns:xdr="http://schemas.openxmlformats.org/drawingml/2006/spreadsheetDrawing">
      <xdr:col>116</xdr:col>
      <xdr:colOff>62865</xdr:colOff>
      <xdr:row>58</xdr:row>
      <xdr:rowOff>136525</xdr:rowOff>
    </xdr:to>
    <xdr:cxnSp macro="">
      <xdr:nvCxnSpPr>
        <xdr:cNvPr id="796" name="直線コネクタ 795"/>
        <xdr:cNvCxnSpPr/>
      </xdr:nvCxnSpPr>
      <xdr:spPr>
        <a:xfrm>
          <a:off x="19949795" y="986345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43205"/>
    <xdr:sp macro="" textlink="">
      <xdr:nvSpPr>
        <xdr:cNvPr id="797" name="前年度繰上充用金最小値テキスト"/>
        <xdr:cNvSpPr txBox="1"/>
      </xdr:nvSpPr>
      <xdr:spPr>
        <a:xfrm>
          <a:off x="20002500" y="990473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98" name="直線コネクタ 797"/>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43205"/>
    <xdr:sp macro="" textlink="">
      <xdr:nvSpPr>
        <xdr:cNvPr id="799" name="前年度繰上充用金最大値テキスト"/>
        <xdr:cNvSpPr txBox="1"/>
      </xdr:nvSpPr>
      <xdr:spPr>
        <a:xfrm>
          <a:off x="20002500" y="956945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800" name="直線コネクタ 799"/>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136525</xdr:rowOff>
    </xdr:from>
    <xdr:to xmlns:xdr="http://schemas.openxmlformats.org/drawingml/2006/spreadsheetDrawing">
      <xdr:col>116</xdr:col>
      <xdr:colOff>63500</xdr:colOff>
      <xdr:row>58</xdr:row>
      <xdr:rowOff>136525</xdr:rowOff>
    </xdr:to>
    <xdr:cxnSp macro="">
      <xdr:nvCxnSpPr>
        <xdr:cNvPr id="801" name="直線コネクタ 800"/>
        <xdr:cNvCxnSpPr/>
      </xdr:nvCxnSpPr>
      <xdr:spPr>
        <a:xfrm>
          <a:off x="19202400" y="98634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66040</xdr:rowOff>
    </xdr:from>
    <xdr:ext cx="249555" cy="243205"/>
    <xdr:sp macro="" textlink="">
      <xdr:nvSpPr>
        <xdr:cNvPr id="802" name="前年度繰上充用金平均値テキスト"/>
        <xdr:cNvSpPr txBox="1"/>
      </xdr:nvSpPr>
      <xdr:spPr>
        <a:xfrm>
          <a:off x="20002500" y="9792970"/>
          <a:ext cx="24955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18415</xdr:rowOff>
    </xdr:to>
    <xdr:sp macro="" textlink="">
      <xdr:nvSpPr>
        <xdr:cNvPr id="803" name="フローチャート: 判断 802"/>
        <xdr:cNvSpPr/>
      </xdr:nvSpPr>
      <xdr:spPr>
        <a:xfrm>
          <a:off x="19900900" y="9813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136525</xdr:rowOff>
    </xdr:from>
    <xdr:to xmlns:xdr="http://schemas.openxmlformats.org/drawingml/2006/spreadsheetDrawing">
      <xdr:col>111</xdr:col>
      <xdr:colOff>171450</xdr:colOff>
      <xdr:row>58</xdr:row>
      <xdr:rowOff>136525</xdr:rowOff>
    </xdr:to>
    <xdr:cxnSp macro="">
      <xdr:nvCxnSpPr>
        <xdr:cNvPr id="804" name="直線コネクタ 803"/>
        <xdr:cNvCxnSpPr/>
      </xdr:nvCxnSpPr>
      <xdr:spPr>
        <a:xfrm>
          <a:off x="18395950" y="98634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18415</xdr:rowOff>
    </xdr:to>
    <xdr:sp macro="" textlink="">
      <xdr:nvSpPr>
        <xdr:cNvPr id="805" name="フローチャート: 判断 804"/>
        <xdr:cNvSpPr/>
      </xdr:nvSpPr>
      <xdr:spPr>
        <a:xfrm>
          <a:off x="19157950" y="98139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39395" cy="243205"/>
    <xdr:sp macro="" textlink="">
      <xdr:nvSpPr>
        <xdr:cNvPr id="806" name="テキスト ボックス 805"/>
        <xdr:cNvSpPr txBox="1"/>
      </xdr:nvSpPr>
      <xdr:spPr>
        <a:xfrm>
          <a:off x="19084290" y="9904730"/>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136525</xdr:rowOff>
    </xdr:from>
    <xdr:to xmlns:xdr="http://schemas.openxmlformats.org/drawingml/2006/spreadsheetDrawing">
      <xdr:col>107</xdr:col>
      <xdr:colOff>50800</xdr:colOff>
      <xdr:row>58</xdr:row>
      <xdr:rowOff>136525</xdr:rowOff>
    </xdr:to>
    <xdr:cxnSp macro="">
      <xdr:nvCxnSpPr>
        <xdr:cNvPr id="807" name="直線コネクタ 806"/>
        <xdr:cNvCxnSpPr/>
      </xdr:nvCxnSpPr>
      <xdr:spPr>
        <a:xfrm>
          <a:off x="17602200" y="98634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86995</xdr:rowOff>
    </xdr:from>
    <xdr:to xmlns:xdr="http://schemas.openxmlformats.org/drawingml/2006/spreadsheetDrawing">
      <xdr:col>107</xdr:col>
      <xdr:colOff>101600</xdr:colOff>
      <xdr:row>59</xdr:row>
      <xdr:rowOff>18415</xdr:rowOff>
    </xdr:to>
    <xdr:sp macro="" textlink="">
      <xdr:nvSpPr>
        <xdr:cNvPr id="808" name="フローチャート: 判断 807"/>
        <xdr:cNvSpPr/>
      </xdr:nvSpPr>
      <xdr:spPr>
        <a:xfrm>
          <a:off x="18345150" y="9813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39395" cy="243205"/>
    <xdr:sp macro="" textlink="">
      <xdr:nvSpPr>
        <xdr:cNvPr id="809" name="テキスト ボックス 808"/>
        <xdr:cNvSpPr txBox="1"/>
      </xdr:nvSpPr>
      <xdr:spPr>
        <a:xfrm>
          <a:off x="18290540" y="9904730"/>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136525</xdr:rowOff>
    </xdr:from>
    <xdr:to xmlns:xdr="http://schemas.openxmlformats.org/drawingml/2006/spreadsheetDrawing">
      <xdr:col>102</xdr:col>
      <xdr:colOff>114300</xdr:colOff>
      <xdr:row>58</xdr:row>
      <xdr:rowOff>136525</xdr:rowOff>
    </xdr:to>
    <xdr:cxnSp macro="">
      <xdr:nvCxnSpPr>
        <xdr:cNvPr id="810" name="直線コネクタ 809"/>
        <xdr:cNvCxnSpPr/>
      </xdr:nvCxnSpPr>
      <xdr:spPr>
        <a:xfrm>
          <a:off x="16802100" y="98634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86995</xdr:rowOff>
    </xdr:from>
    <xdr:to xmlns:xdr="http://schemas.openxmlformats.org/drawingml/2006/spreadsheetDrawing">
      <xdr:col>102</xdr:col>
      <xdr:colOff>165100</xdr:colOff>
      <xdr:row>59</xdr:row>
      <xdr:rowOff>18415</xdr:rowOff>
    </xdr:to>
    <xdr:sp macro="" textlink="">
      <xdr:nvSpPr>
        <xdr:cNvPr id="811" name="フローチャート: 判断 810"/>
        <xdr:cNvSpPr/>
      </xdr:nvSpPr>
      <xdr:spPr>
        <a:xfrm>
          <a:off x="17551400" y="9813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10160</xdr:rowOff>
    </xdr:from>
    <xdr:ext cx="249555" cy="243205"/>
    <xdr:sp macro="" textlink="">
      <xdr:nvSpPr>
        <xdr:cNvPr id="812" name="テキスト ボックス 811"/>
        <xdr:cNvSpPr txBox="1"/>
      </xdr:nvSpPr>
      <xdr:spPr>
        <a:xfrm>
          <a:off x="17487900" y="990473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51</xdr:row>
      <xdr:rowOff>53340</xdr:rowOff>
    </xdr:from>
    <xdr:to xmlns:xdr="http://schemas.openxmlformats.org/drawingml/2006/spreadsheetDrawing">
      <xdr:col>98</xdr:col>
      <xdr:colOff>38100</xdr:colOff>
      <xdr:row>51</xdr:row>
      <xdr:rowOff>152400</xdr:rowOff>
    </xdr:to>
    <xdr:sp macro="" textlink="">
      <xdr:nvSpPr>
        <xdr:cNvPr id="813" name="フローチャート: 判断 812"/>
        <xdr:cNvSpPr/>
      </xdr:nvSpPr>
      <xdr:spPr>
        <a:xfrm>
          <a:off x="16757650" y="8606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50</xdr:row>
      <xdr:rowOff>1270</xdr:rowOff>
    </xdr:from>
    <xdr:ext cx="303530" cy="253365"/>
    <xdr:sp macro="" textlink="">
      <xdr:nvSpPr>
        <xdr:cNvPr id="814" name="テキスト ボックス 813"/>
        <xdr:cNvSpPr txBox="1"/>
      </xdr:nvSpPr>
      <xdr:spPr>
        <a:xfrm>
          <a:off x="16651605" y="8387080"/>
          <a:ext cx="3035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5" name="テキスト ボックス 814"/>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6" name="テキスト ボックス 815"/>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1840" cy="253365"/>
    <xdr:sp macro="" textlink="">
      <xdr:nvSpPr>
        <xdr:cNvPr id="817" name="テキスト ボックス 816"/>
        <xdr:cNvSpPr txBox="1"/>
      </xdr:nvSpPr>
      <xdr:spPr>
        <a:xfrm>
          <a:off x="18224500" y="10307955"/>
          <a:ext cx="751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8" name="テキスト ボックス 817"/>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9" name="テキスト ボックス 818"/>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18415</xdr:rowOff>
    </xdr:to>
    <xdr:sp macro="" textlink="">
      <xdr:nvSpPr>
        <xdr:cNvPr id="820" name="楕円 819"/>
        <xdr:cNvSpPr/>
      </xdr:nvSpPr>
      <xdr:spPr>
        <a:xfrm>
          <a:off x="199009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121920</xdr:rowOff>
    </xdr:from>
    <xdr:ext cx="249555" cy="243205"/>
    <xdr:sp macro="" textlink="">
      <xdr:nvSpPr>
        <xdr:cNvPr id="821" name="前年度繰上充用金該当値テキスト"/>
        <xdr:cNvSpPr txBox="1"/>
      </xdr:nvSpPr>
      <xdr:spPr>
        <a:xfrm>
          <a:off x="20002500" y="968121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18415</xdr:rowOff>
    </xdr:to>
    <xdr:sp macro="" textlink="">
      <xdr:nvSpPr>
        <xdr:cNvPr id="822" name="楕円 821"/>
        <xdr:cNvSpPr/>
      </xdr:nvSpPr>
      <xdr:spPr>
        <a:xfrm>
          <a:off x="191579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34925</xdr:rowOff>
    </xdr:from>
    <xdr:ext cx="239395" cy="243205"/>
    <xdr:sp macro="" textlink="">
      <xdr:nvSpPr>
        <xdr:cNvPr id="823" name="テキスト ボックス 822"/>
        <xdr:cNvSpPr txBox="1"/>
      </xdr:nvSpPr>
      <xdr:spPr>
        <a:xfrm>
          <a:off x="19084290" y="9594215"/>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86995</xdr:rowOff>
    </xdr:from>
    <xdr:to xmlns:xdr="http://schemas.openxmlformats.org/drawingml/2006/spreadsheetDrawing">
      <xdr:col>107</xdr:col>
      <xdr:colOff>101600</xdr:colOff>
      <xdr:row>59</xdr:row>
      <xdr:rowOff>18415</xdr:rowOff>
    </xdr:to>
    <xdr:sp macro="" textlink="">
      <xdr:nvSpPr>
        <xdr:cNvPr id="824" name="楕円 823"/>
        <xdr:cNvSpPr/>
      </xdr:nvSpPr>
      <xdr:spPr>
        <a:xfrm>
          <a:off x="1834515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34925</xdr:rowOff>
    </xdr:from>
    <xdr:ext cx="239395" cy="243205"/>
    <xdr:sp macro="" textlink="">
      <xdr:nvSpPr>
        <xdr:cNvPr id="825" name="テキスト ボックス 824"/>
        <xdr:cNvSpPr txBox="1"/>
      </xdr:nvSpPr>
      <xdr:spPr>
        <a:xfrm>
          <a:off x="18290540" y="9594215"/>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86995</xdr:rowOff>
    </xdr:from>
    <xdr:to xmlns:xdr="http://schemas.openxmlformats.org/drawingml/2006/spreadsheetDrawing">
      <xdr:col>102</xdr:col>
      <xdr:colOff>165100</xdr:colOff>
      <xdr:row>59</xdr:row>
      <xdr:rowOff>18415</xdr:rowOff>
    </xdr:to>
    <xdr:sp macro="" textlink="">
      <xdr:nvSpPr>
        <xdr:cNvPr id="826" name="楕円 825"/>
        <xdr:cNvSpPr/>
      </xdr:nvSpPr>
      <xdr:spPr>
        <a:xfrm>
          <a:off x="175514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57</xdr:row>
      <xdr:rowOff>34925</xdr:rowOff>
    </xdr:from>
    <xdr:ext cx="249555" cy="243205"/>
    <xdr:sp macro="" textlink="">
      <xdr:nvSpPr>
        <xdr:cNvPr id="827" name="テキスト ボックス 826"/>
        <xdr:cNvSpPr txBox="1"/>
      </xdr:nvSpPr>
      <xdr:spPr>
        <a:xfrm>
          <a:off x="17487900" y="959421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86995</xdr:rowOff>
    </xdr:from>
    <xdr:to xmlns:xdr="http://schemas.openxmlformats.org/drawingml/2006/spreadsheetDrawing">
      <xdr:col>98</xdr:col>
      <xdr:colOff>38100</xdr:colOff>
      <xdr:row>59</xdr:row>
      <xdr:rowOff>18415</xdr:rowOff>
    </xdr:to>
    <xdr:sp macro="" textlink="">
      <xdr:nvSpPr>
        <xdr:cNvPr id="828" name="楕円 827"/>
        <xdr:cNvSpPr/>
      </xdr:nvSpPr>
      <xdr:spPr>
        <a:xfrm>
          <a:off x="167576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39395" cy="243205"/>
    <xdr:sp macro="" textlink="">
      <xdr:nvSpPr>
        <xdr:cNvPr id="829" name="テキスト ボックス 828"/>
        <xdr:cNvSpPr txBox="1"/>
      </xdr:nvSpPr>
      <xdr:spPr>
        <a:xfrm>
          <a:off x="16683990" y="9904730"/>
          <a:ext cx="2393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0" name="正方形/長方形 829"/>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1" name="正方形/長方形 830"/>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2" name="テキスト ボックス 831"/>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民生費は、住民一人当たり242,582円となり、令和5年度と比較すると15,299円増加している。これは、</a:t>
          </a:r>
          <a:r>
            <a:rPr kumimoji="1" lang="ja-JP" altLang="en-US" sz="1300">
              <a:solidFill>
                <a:schemeClr val="tx1"/>
              </a:solidFill>
              <a:latin typeface="ＭＳ Ｐゴシック"/>
              <a:ea typeface="ＭＳ Ｐゴシック"/>
            </a:rPr>
            <a:t>物価高騰の影響を受けた低所得世帯への給付事業の実施等によるものである。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公債費は、</a:t>
          </a:r>
          <a:r>
            <a:rPr kumimoji="1" lang="ja-JP" altLang="en-US" sz="1300">
              <a:solidFill>
                <a:schemeClr val="tx1"/>
              </a:solidFill>
              <a:latin typeface="ＭＳ Ｐゴシック"/>
              <a:ea typeface="ＭＳ Ｐゴシック"/>
            </a:rPr>
            <a:t>住</a:t>
          </a:r>
          <a:r>
            <a:rPr kumimoji="1" lang="ja-JP" altLang="en-US" sz="1300">
              <a:solidFill>
                <a:schemeClr val="tx1"/>
              </a:solidFill>
              <a:latin typeface="ＭＳ Ｐゴシック"/>
              <a:ea typeface="ＭＳ Ｐゴシック"/>
            </a:rPr>
            <a:t>民一人当たり  88,491円となり、令和5年度と比較すると 9,778円増加している。これは、</a:t>
          </a:r>
          <a:r>
            <a:rPr kumimoji="1" lang="ja-JP" altLang="en-US" sz="1300">
              <a:solidFill>
                <a:schemeClr val="tx1"/>
              </a:solidFill>
              <a:latin typeface="ＭＳ Ｐゴシック"/>
              <a:ea typeface="ＭＳ Ｐゴシック"/>
            </a:rPr>
            <a:t>第三セクター等改革推進債の繰上償還を行ったことによるものである。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土木費は、</a:t>
          </a:r>
          <a:r>
            <a:rPr kumimoji="1" lang="ja-JP" altLang="en-US" sz="1300">
              <a:solidFill>
                <a:schemeClr val="tx1"/>
              </a:solidFill>
              <a:latin typeface="ＭＳ Ｐゴシック"/>
              <a:ea typeface="ＭＳ Ｐゴシック"/>
            </a:rPr>
            <a:t>住</a:t>
          </a:r>
          <a:r>
            <a:rPr kumimoji="1" lang="ja-JP" altLang="en-US" sz="1300">
              <a:solidFill>
                <a:schemeClr val="tx1"/>
              </a:solidFill>
              <a:latin typeface="ＭＳ Ｐゴシック"/>
              <a:ea typeface="ＭＳ Ｐゴシック"/>
            </a:rPr>
            <a:t>民一人当たり  63,111円となり、令和5年度と比較すると 8,299円増加している。これは、益田川左岸南部土地区画整理事業に係る公園の用地取得等によるものである。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消防費は、住民一人当たり  </a:t>
          </a:r>
          <a:r>
            <a:rPr kumimoji="1" lang="ja-JP" altLang="en-US" sz="1300">
              <a:solidFill>
                <a:schemeClr val="tx1"/>
              </a:solidFill>
              <a:latin typeface="ＭＳ Ｐゴシック"/>
              <a:ea typeface="ＭＳ Ｐゴシック"/>
            </a:rPr>
            <a:t>25,216</a:t>
          </a:r>
          <a:r>
            <a:rPr kumimoji="1" lang="ja-JP" altLang="en-US" sz="1300">
              <a:solidFill>
                <a:schemeClr val="tx1"/>
              </a:solidFill>
              <a:latin typeface="ＭＳ Ｐゴシック"/>
              <a:ea typeface="ＭＳ Ｐゴシック"/>
            </a:rPr>
            <a:t>円となり、令和</a:t>
          </a:r>
          <a:r>
            <a:rPr kumimoji="1" lang="ja-JP" altLang="en-US" sz="1300">
              <a:solidFill>
                <a:schemeClr val="tx1"/>
              </a:solidFill>
              <a:latin typeface="ＭＳ Ｐゴシック"/>
              <a:ea typeface="ＭＳ Ｐゴシック"/>
            </a:rPr>
            <a:t>5</a:t>
          </a:r>
          <a:r>
            <a:rPr kumimoji="1" lang="ja-JP" altLang="en-US" sz="1300">
              <a:solidFill>
                <a:schemeClr val="tx1"/>
              </a:solidFill>
              <a:latin typeface="ＭＳ Ｐゴシック"/>
              <a:ea typeface="ＭＳ Ｐゴシック"/>
            </a:rPr>
            <a:t>年度と比較すると</a:t>
          </a:r>
          <a:r>
            <a:rPr kumimoji="1" lang="ja-JP" altLang="en-US" sz="1300">
              <a:solidFill>
                <a:schemeClr val="tx1"/>
              </a:solidFill>
              <a:latin typeface="ＭＳ Ｐゴシック"/>
              <a:ea typeface="ＭＳ Ｐゴシック"/>
            </a:rPr>
            <a:t>15,191</a:t>
          </a:r>
          <a:r>
            <a:rPr kumimoji="1" lang="ja-JP" altLang="en-US" sz="1300">
              <a:solidFill>
                <a:schemeClr val="tx1"/>
              </a:solidFill>
              <a:latin typeface="ＭＳ Ｐゴシック"/>
              <a:ea typeface="ＭＳ Ｐゴシック"/>
            </a:rPr>
            <a:t>円</a:t>
          </a:r>
          <a:r>
            <a:rPr kumimoji="1" lang="ja-JP" altLang="en-US" sz="1300">
              <a:solidFill>
                <a:schemeClr val="tx1"/>
              </a:solidFill>
              <a:latin typeface="ＭＳ Ｐゴシック"/>
              <a:ea typeface="ＭＳ Ｐゴシック"/>
            </a:rPr>
            <a:t>減少</a:t>
          </a:r>
          <a:r>
            <a:rPr kumimoji="1" lang="ja-JP" altLang="en-US" sz="1300">
              <a:solidFill>
                <a:schemeClr val="tx1"/>
              </a:solidFill>
              <a:latin typeface="ＭＳ Ｐゴシック"/>
              <a:ea typeface="ＭＳ Ｐゴシック"/>
            </a:rPr>
            <a:t>している。これは、</a:t>
          </a:r>
          <a:r>
            <a:rPr kumimoji="1" lang="ja-JP" altLang="en-US" sz="1300">
              <a:solidFill>
                <a:schemeClr val="tx1"/>
              </a:solidFill>
              <a:latin typeface="ＭＳ Ｐゴシック"/>
              <a:ea typeface="ＭＳ Ｐゴシック"/>
            </a:rPr>
            <a:t>令和6年度に竣工した消防庁舎に係る益田地区広域市町村圏事務組合消防事務費負担金の減少</a:t>
          </a:r>
          <a:r>
            <a:rPr kumimoji="1" lang="ja-JP" altLang="en-US" sz="1300">
              <a:solidFill>
                <a:schemeClr val="tx1"/>
              </a:solidFill>
              <a:latin typeface="ＭＳ Ｐゴシック"/>
              <a:ea typeface="ＭＳ Ｐゴシック"/>
            </a:rPr>
            <a:t>によるものである。</a:t>
          </a:r>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島根県益田市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　</a:t>
          </a:r>
          <a:r>
            <a:rPr kumimoji="1" lang="ja-JP" altLang="en-US" sz="1200">
              <a:solidFill>
                <a:sysClr val="windowText" lastClr="000000"/>
              </a:solidFill>
              <a:latin typeface="ＭＳ ゴシック"/>
              <a:ea typeface="ＭＳ ゴシック"/>
            </a:rPr>
            <a:t>財政調整基金については、決算余剰金を積立てたことにより増額となり</a:t>
          </a:r>
          <a:r>
            <a:rPr kumimoji="1" lang="ja-JP" altLang="en-US" sz="1200">
              <a:solidFill>
                <a:schemeClr val="tx1"/>
              </a:solidFill>
              <a:latin typeface="ＭＳ ゴシック"/>
              <a:ea typeface="ＭＳ ゴシック"/>
            </a:rPr>
            <a:t>、標準財政規模比で</a:t>
          </a:r>
          <a:r>
            <a:rPr kumimoji="1" lang="en-US" altLang="ja-JP" sz="1200">
              <a:solidFill>
                <a:schemeClr val="tx1"/>
              </a:solidFill>
              <a:latin typeface="ＭＳ ゴシック"/>
              <a:ea typeface="ＭＳ ゴシック"/>
            </a:rPr>
            <a:t>23.39</a:t>
          </a:r>
          <a:r>
            <a:rPr kumimoji="1" lang="ja-JP" altLang="en-US" sz="1200">
              <a:solidFill>
                <a:schemeClr val="tx1"/>
              </a:solidFill>
              <a:latin typeface="ＭＳ ゴシック"/>
              <a:ea typeface="ＭＳ ゴシック"/>
            </a:rPr>
            <a:t>％となった。</a:t>
          </a:r>
          <a:endParaRPr kumimoji="1" lang="ja-JP" altLang="en-US"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実質収支が標準財政規模に占める割合は、令和</a:t>
          </a:r>
          <a:r>
            <a:rPr kumimoji="1" lang="ja-JP" altLang="en-US" sz="1200">
              <a:solidFill>
                <a:schemeClr val="tx1"/>
              </a:solidFill>
              <a:latin typeface="ＭＳ ゴシック"/>
              <a:ea typeface="ＭＳ ゴシック"/>
            </a:rPr>
            <a:t>5</a:t>
          </a:r>
          <a:r>
            <a:rPr kumimoji="1" lang="ja-JP" altLang="en-US" sz="1200">
              <a:solidFill>
                <a:schemeClr val="tx1"/>
              </a:solidFill>
              <a:latin typeface="ＭＳ ゴシック"/>
              <a:ea typeface="ＭＳ ゴシック"/>
            </a:rPr>
            <a:t>年度と比較して</a:t>
          </a:r>
          <a:r>
            <a:rPr kumimoji="1" lang="ja-JP" altLang="en-US" sz="1200">
              <a:solidFill>
                <a:schemeClr val="tx1"/>
              </a:solidFill>
              <a:latin typeface="ＭＳ ゴシック"/>
              <a:ea typeface="ＭＳ ゴシック"/>
            </a:rPr>
            <a:t>3.3</a:t>
          </a:r>
          <a:r>
            <a:rPr kumimoji="1" lang="ja-JP" altLang="en-US" sz="1200">
              <a:solidFill>
                <a:schemeClr val="tx1"/>
              </a:solidFill>
              <a:latin typeface="ＭＳ ゴシック"/>
              <a:ea typeface="ＭＳ ゴシック"/>
            </a:rPr>
            <a:t>ポイントの減となった。また</a:t>
          </a:r>
          <a:r>
            <a:rPr kumimoji="1" lang="ja-JP" altLang="en-US" sz="1200">
              <a:solidFill>
                <a:schemeClr val="tx1"/>
              </a:solidFill>
              <a:latin typeface="ＭＳ ゴシック"/>
              <a:ea typeface="ＭＳ ゴシック"/>
            </a:rPr>
            <a:t>令和6年度は令和5年度と比較して歳入における剰余金が</a:t>
          </a:r>
          <a:r>
            <a:rPr kumimoji="1" lang="ja-JP" altLang="en-US" sz="1200">
              <a:solidFill>
                <a:schemeClr val="tx1"/>
              </a:solidFill>
              <a:latin typeface="ＭＳ ゴシック"/>
              <a:ea typeface="ＭＳ ゴシック"/>
            </a:rPr>
            <a:t>減となった</a:t>
          </a:r>
          <a:r>
            <a:rPr kumimoji="1" lang="ja-JP" altLang="en-US" sz="1200">
              <a:solidFill>
                <a:schemeClr val="tx1"/>
              </a:solidFill>
              <a:latin typeface="ＭＳ ゴシック"/>
              <a:ea typeface="ＭＳ ゴシック"/>
            </a:rPr>
            <a:t>ことから、実質単年度収支は</a:t>
          </a:r>
          <a:r>
            <a:rPr kumimoji="1" lang="ja-JP" altLang="en-US" sz="1200">
              <a:solidFill>
                <a:schemeClr val="tx1"/>
              </a:solidFill>
              <a:latin typeface="ＭＳ ゴシック"/>
              <a:ea typeface="ＭＳ ゴシック"/>
            </a:rPr>
            <a:t>0.36</a:t>
          </a:r>
          <a:r>
            <a:rPr kumimoji="1" lang="ja-JP" altLang="en-US" sz="1200">
              <a:solidFill>
                <a:schemeClr val="tx1"/>
              </a:solidFill>
              <a:latin typeface="ＭＳ ゴシック"/>
              <a:ea typeface="ＭＳ ゴシック"/>
            </a:rPr>
            <a:t>ポイント</a:t>
          </a:r>
          <a:r>
            <a:rPr kumimoji="1" lang="ja-JP" altLang="en-US" sz="1200">
              <a:solidFill>
                <a:schemeClr val="tx1"/>
              </a:solidFill>
              <a:latin typeface="ＭＳ ゴシック"/>
              <a:ea typeface="ＭＳ ゴシック"/>
            </a:rPr>
            <a:t>減</a:t>
          </a:r>
          <a:r>
            <a:rPr kumimoji="1" lang="ja-JP" altLang="en-US" sz="1200">
              <a:solidFill>
                <a:schemeClr val="tx1"/>
              </a:solidFill>
              <a:latin typeface="ＭＳ ゴシック"/>
              <a:ea typeface="ＭＳ ゴシック"/>
            </a:rPr>
            <a:t>となっている。</a:t>
          </a:r>
          <a:endParaRPr kumimoji="1" lang="ja-JP" altLang="en-US"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引き続き取捨選択による</a:t>
          </a:r>
          <a:r>
            <a:rPr kumimoji="1" lang="ja-JP" altLang="en-US" sz="1200">
              <a:latin typeface="ＭＳ ゴシック"/>
              <a:ea typeface="ＭＳ ゴシック"/>
            </a:rPr>
            <a:t>事業実施や行財政改革の推進により、健全な行財政運営に努めていく。</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島根県益田市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連結による赤字は発生していない。</a:t>
          </a:r>
          <a:endParaRPr kumimoji="1" lang="ja-JP" altLang="en-US" sz="1400">
            <a:latin typeface="ＭＳ ゴシック"/>
            <a:ea typeface="ＭＳ ゴシック"/>
          </a:endParaRPr>
        </a:p>
        <a:p>
          <a:r>
            <a:rPr kumimoji="1" lang="ja-JP" altLang="en-US" sz="1400">
              <a:latin typeface="ＭＳ ゴシック"/>
              <a:ea typeface="ＭＳ ゴシック"/>
            </a:rPr>
            <a:t>　一方で、一般会計から各会計への繰出金は増加傾向にあり、各会計で歳入確保に努め、また経営の効率化や受益者負担金の適正化により財政の健全化に取り組む必要がある。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322041_&#30410;&#30000;&#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19"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120</v>
      </c>
      <c r="C2" s="4"/>
      <c r="D2" s="40"/>
    </row>
    <row r="3" spans="1:119" ht="18.75" customHeight="1">
      <c r="A3" s="2"/>
      <c r="B3" s="5" t="s">
        <v>121</v>
      </c>
      <c r="C3" s="22"/>
      <c r="D3" s="22"/>
      <c r="E3" s="44"/>
      <c r="F3" s="44"/>
      <c r="G3" s="44"/>
      <c r="H3" s="44"/>
      <c r="I3" s="44"/>
      <c r="J3" s="44"/>
      <c r="K3" s="44"/>
      <c r="L3" s="44" t="s">
        <v>122</v>
      </c>
      <c r="M3" s="44"/>
      <c r="N3" s="44"/>
      <c r="O3" s="44"/>
      <c r="P3" s="44"/>
      <c r="Q3" s="44"/>
      <c r="R3" s="94"/>
      <c r="S3" s="94"/>
      <c r="T3" s="94"/>
      <c r="U3" s="94"/>
      <c r="V3" s="112"/>
      <c r="W3" s="127" t="s">
        <v>124</v>
      </c>
      <c r="X3" s="137"/>
      <c r="Y3" s="137"/>
      <c r="Z3" s="137"/>
      <c r="AA3" s="137"/>
      <c r="AB3" s="22"/>
      <c r="AC3" s="94" t="s">
        <v>125</v>
      </c>
      <c r="AD3" s="137"/>
      <c r="AE3" s="137"/>
      <c r="AF3" s="137"/>
      <c r="AG3" s="137"/>
      <c r="AH3" s="137"/>
      <c r="AI3" s="137"/>
      <c r="AJ3" s="137"/>
      <c r="AK3" s="137"/>
      <c r="AL3" s="164"/>
      <c r="AM3" s="127" t="s">
        <v>126</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57</v>
      </c>
      <c r="BO3" s="137"/>
      <c r="BP3" s="137"/>
      <c r="BQ3" s="137"/>
      <c r="BR3" s="137"/>
      <c r="BS3" s="137"/>
      <c r="BT3" s="137"/>
      <c r="BU3" s="164"/>
      <c r="BV3" s="127" t="s">
        <v>130</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132</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135</v>
      </c>
      <c r="AZ4" s="197"/>
      <c r="BA4" s="197"/>
      <c r="BB4" s="197"/>
      <c r="BC4" s="197"/>
      <c r="BD4" s="197"/>
      <c r="BE4" s="197"/>
      <c r="BF4" s="197"/>
      <c r="BG4" s="197"/>
      <c r="BH4" s="197"/>
      <c r="BI4" s="197"/>
      <c r="BJ4" s="197"/>
      <c r="BK4" s="197"/>
      <c r="BL4" s="197"/>
      <c r="BM4" s="208"/>
      <c r="BN4" s="213">
        <v>29556282</v>
      </c>
      <c r="BO4" s="216"/>
      <c r="BP4" s="216"/>
      <c r="BQ4" s="216"/>
      <c r="BR4" s="216"/>
      <c r="BS4" s="216"/>
      <c r="BT4" s="216"/>
      <c r="BU4" s="219"/>
      <c r="BV4" s="213">
        <v>29879364</v>
      </c>
      <c r="BW4" s="216"/>
      <c r="BX4" s="216"/>
      <c r="BY4" s="216"/>
      <c r="BZ4" s="216"/>
      <c r="CA4" s="216"/>
      <c r="CB4" s="216"/>
      <c r="CC4" s="219"/>
      <c r="CD4" s="222" t="s">
        <v>136</v>
      </c>
      <c r="CE4" s="223"/>
      <c r="CF4" s="223"/>
      <c r="CG4" s="223"/>
      <c r="CH4" s="223"/>
      <c r="CI4" s="223"/>
      <c r="CJ4" s="223"/>
      <c r="CK4" s="223"/>
      <c r="CL4" s="223"/>
      <c r="CM4" s="223"/>
      <c r="CN4" s="223"/>
      <c r="CO4" s="223"/>
      <c r="CP4" s="223"/>
      <c r="CQ4" s="223"/>
      <c r="CR4" s="223"/>
      <c r="CS4" s="226"/>
      <c r="CT4" s="229">
        <v>3.8</v>
      </c>
      <c r="CU4" s="237"/>
      <c r="CV4" s="237"/>
      <c r="CW4" s="237"/>
      <c r="CX4" s="237"/>
      <c r="CY4" s="237"/>
      <c r="CZ4" s="237"/>
      <c r="DA4" s="245"/>
      <c r="DB4" s="229">
        <v>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138</v>
      </c>
      <c r="AN5" s="58"/>
      <c r="AO5" s="58"/>
      <c r="AP5" s="58"/>
      <c r="AQ5" s="58"/>
      <c r="AR5" s="58"/>
      <c r="AS5" s="58"/>
      <c r="AT5" s="63"/>
      <c r="AU5" s="182" t="s">
        <v>139</v>
      </c>
      <c r="AV5" s="139"/>
      <c r="AW5" s="139"/>
      <c r="AX5" s="139"/>
      <c r="AY5" s="190" t="s">
        <v>140</v>
      </c>
      <c r="AZ5" s="198"/>
      <c r="BA5" s="198"/>
      <c r="BB5" s="198"/>
      <c r="BC5" s="198"/>
      <c r="BD5" s="198"/>
      <c r="BE5" s="198"/>
      <c r="BF5" s="198"/>
      <c r="BG5" s="198"/>
      <c r="BH5" s="198"/>
      <c r="BI5" s="198"/>
      <c r="BJ5" s="198"/>
      <c r="BK5" s="198"/>
      <c r="BL5" s="198"/>
      <c r="BM5" s="209"/>
      <c r="BN5" s="214">
        <v>28919438</v>
      </c>
      <c r="BO5" s="217"/>
      <c r="BP5" s="217"/>
      <c r="BQ5" s="217"/>
      <c r="BR5" s="217"/>
      <c r="BS5" s="217"/>
      <c r="BT5" s="217"/>
      <c r="BU5" s="220"/>
      <c r="BV5" s="214">
        <v>28715324</v>
      </c>
      <c r="BW5" s="217"/>
      <c r="BX5" s="217"/>
      <c r="BY5" s="217"/>
      <c r="BZ5" s="217"/>
      <c r="CA5" s="217"/>
      <c r="CB5" s="217"/>
      <c r="CC5" s="220"/>
      <c r="CD5" s="192" t="s">
        <v>141</v>
      </c>
      <c r="CE5" s="111"/>
      <c r="CF5" s="111"/>
      <c r="CG5" s="111"/>
      <c r="CH5" s="111"/>
      <c r="CI5" s="111"/>
      <c r="CJ5" s="111"/>
      <c r="CK5" s="111"/>
      <c r="CL5" s="111"/>
      <c r="CM5" s="111"/>
      <c r="CN5" s="111"/>
      <c r="CO5" s="111"/>
      <c r="CP5" s="111"/>
      <c r="CQ5" s="111"/>
      <c r="CR5" s="111"/>
      <c r="CS5" s="211"/>
      <c r="CT5" s="230">
        <v>93.8</v>
      </c>
      <c r="CU5" s="238"/>
      <c r="CV5" s="238"/>
      <c r="CW5" s="238"/>
      <c r="CX5" s="238"/>
      <c r="CY5" s="238"/>
      <c r="CZ5" s="238"/>
      <c r="DA5" s="246"/>
      <c r="DB5" s="230">
        <v>92.8</v>
      </c>
      <c r="DC5" s="238"/>
      <c r="DD5" s="238"/>
      <c r="DE5" s="238"/>
      <c r="DF5" s="238"/>
      <c r="DG5" s="238"/>
      <c r="DH5" s="238"/>
      <c r="DI5" s="246"/>
    </row>
    <row r="6" spans="1:119" ht="18.75" customHeight="1">
      <c r="A6" s="2"/>
      <c r="B6" s="8" t="s">
        <v>144</v>
      </c>
      <c r="C6" s="25"/>
      <c r="D6" s="25"/>
      <c r="E6" s="47"/>
      <c r="F6" s="47"/>
      <c r="G6" s="47"/>
      <c r="H6" s="47"/>
      <c r="I6" s="47"/>
      <c r="J6" s="47"/>
      <c r="K6" s="47"/>
      <c r="L6" s="47" t="s">
        <v>6</v>
      </c>
      <c r="M6" s="47"/>
      <c r="N6" s="47"/>
      <c r="O6" s="47"/>
      <c r="P6" s="47"/>
      <c r="Q6" s="47"/>
      <c r="R6" s="50"/>
      <c r="S6" s="50"/>
      <c r="T6" s="50"/>
      <c r="U6" s="50"/>
      <c r="V6" s="115"/>
      <c r="W6" s="130" t="s">
        <v>145</v>
      </c>
      <c r="X6" s="56"/>
      <c r="Y6" s="56"/>
      <c r="Z6" s="56"/>
      <c r="AA6" s="56"/>
      <c r="AB6" s="25"/>
      <c r="AC6" s="145" t="s">
        <v>147</v>
      </c>
      <c r="AD6" s="153"/>
      <c r="AE6" s="153"/>
      <c r="AF6" s="153"/>
      <c r="AG6" s="153"/>
      <c r="AH6" s="153"/>
      <c r="AI6" s="153"/>
      <c r="AJ6" s="153"/>
      <c r="AK6" s="153"/>
      <c r="AL6" s="167"/>
      <c r="AM6" s="175" t="s">
        <v>148</v>
      </c>
      <c r="AN6" s="58"/>
      <c r="AO6" s="58"/>
      <c r="AP6" s="58"/>
      <c r="AQ6" s="58"/>
      <c r="AR6" s="58"/>
      <c r="AS6" s="58"/>
      <c r="AT6" s="63"/>
      <c r="AU6" s="182" t="s">
        <v>139</v>
      </c>
      <c r="AV6" s="139"/>
      <c r="AW6" s="139"/>
      <c r="AX6" s="139"/>
      <c r="AY6" s="190" t="s">
        <v>150</v>
      </c>
      <c r="AZ6" s="198"/>
      <c r="BA6" s="198"/>
      <c r="BB6" s="198"/>
      <c r="BC6" s="198"/>
      <c r="BD6" s="198"/>
      <c r="BE6" s="198"/>
      <c r="BF6" s="198"/>
      <c r="BG6" s="198"/>
      <c r="BH6" s="198"/>
      <c r="BI6" s="198"/>
      <c r="BJ6" s="198"/>
      <c r="BK6" s="198"/>
      <c r="BL6" s="198"/>
      <c r="BM6" s="209"/>
      <c r="BN6" s="214">
        <v>636844</v>
      </c>
      <c r="BO6" s="217"/>
      <c r="BP6" s="217"/>
      <c r="BQ6" s="217"/>
      <c r="BR6" s="217"/>
      <c r="BS6" s="217"/>
      <c r="BT6" s="217"/>
      <c r="BU6" s="220"/>
      <c r="BV6" s="214">
        <v>1164040</v>
      </c>
      <c r="BW6" s="217"/>
      <c r="BX6" s="217"/>
      <c r="BY6" s="217"/>
      <c r="BZ6" s="217"/>
      <c r="CA6" s="217"/>
      <c r="CB6" s="217"/>
      <c r="CC6" s="220"/>
      <c r="CD6" s="192" t="s">
        <v>152</v>
      </c>
      <c r="CE6" s="111"/>
      <c r="CF6" s="111"/>
      <c r="CG6" s="111"/>
      <c r="CH6" s="111"/>
      <c r="CI6" s="111"/>
      <c r="CJ6" s="111"/>
      <c r="CK6" s="111"/>
      <c r="CL6" s="111"/>
      <c r="CM6" s="111"/>
      <c r="CN6" s="111"/>
      <c r="CO6" s="111"/>
      <c r="CP6" s="111"/>
      <c r="CQ6" s="111"/>
      <c r="CR6" s="111"/>
      <c r="CS6" s="211"/>
      <c r="CT6" s="231">
        <v>94.1</v>
      </c>
      <c r="CU6" s="239"/>
      <c r="CV6" s="239"/>
      <c r="CW6" s="239"/>
      <c r="CX6" s="239"/>
      <c r="CY6" s="239"/>
      <c r="CZ6" s="239"/>
      <c r="DA6" s="247"/>
      <c r="DB6" s="231">
        <v>93.3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64</v>
      </c>
      <c r="AN7" s="58"/>
      <c r="AO7" s="58"/>
      <c r="AP7" s="58"/>
      <c r="AQ7" s="58"/>
      <c r="AR7" s="58"/>
      <c r="AS7" s="58"/>
      <c r="AT7" s="63"/>
      <c r="AU7" s="182" t="s">
        <v>139</v>
      </c>
      <c r="AV7" s="139"/>
      <c r="AW7" s="139"/>
      <c r="AX7" s="139"/>
      <c r="AY7" s="190" t="s">
        <v>156</v>
      </c>
      <c r="AZ7" s="198"/>
      <c r="BA7" s="198"/>
      <c r="BB7" s="198"/>
      <c r="BC7" s="198"/>
      <c r="BD7" s="198"/>
      <c r="BE7" s="198"/>
      <c r="BF7" s="198"/>
      <c r="BG7" s="198"/>
      <c r="BH7" s="198"/>
      <c r="BI7" s="198"/>
      <c r="BJ7" s="198"/>
      <c r="BK7" s="198"/>
      <c r="BL7" s="198"/>
      <c r="BM7" s="209"/>
      <c r="BN7" s="214">
        <v>59145</v>
      </c>
      <c r="BO7" s="217"/>
      <c r="BP7" s="217"/>
      <c r="BQ7" s="217"/>
      <c r="BR7" s="217"/>
      <c r="BS7" s="217"/>
      <c r="BT7" s="217"/>
      <c r="BU7" s="220"/>
      <c r="BV7" s="214">
        <v>99385</v>
      </c>
      <c r="BW7" s="217"/>
      <c r="BX7" s="217"/>
      <c r="BY7" s="217"/>
      <c r="BZ7" s="217"/>
      <c r="CA7" s="217"/>
      <c r="CB7" s="217"/>
      <c r="CC7" s="220"/>
      <c r="CD7" s="192" t="s">
        <v>158</v>
      </c>
      <c r="CE7" s="111"/>
      <c r="CF7" s="111"/>
      <c r="CG7" s="111"/>
      <c r="CH7" s="111"/>
      <c r="CI7" s="111"/>
      <c r="CJ7" s="111"/>
      <c r="CK7" s="111"/>
      <c r="CL7" s="111"/>
      <c r="CM7" s="111"/>
      <c r="CN7" s="111"/>
      <c r="CO7" s="111"/>
      <c r="CP7" s="111"/>
      <c r="CQ7" s="111"/>
      <c r="CR7" s="111"/>
      <c r="CS7" s="211"/>
      <c r="CT7" s="214">
        <v>15393910</v>
      </c>
      <c r="CU7" s="217"/>
      <c r="CV7" s="217"/>
      <c r="CW7" s="217"/>
      <c r="CX7" s="217"/>
      <c r="CY7" s="217"/>
      <c r="CZ7" s="217"/>
      <c r="DA7" s="220"/>
      <c r="DB7" s="214">
        <v>15107778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160</v>
      </c>
      <c r="AN8" s="58"/>
      <c r="AO8" s="58"/>
      <c r="AP8" s="58"/>
      <c r="AQ8" s="58"/>
      <c r="AR8" s="58"/>
      <c r="AS8" s="58"/>
      <c r="AT8" s="63"/>
      <c r="AU8" s="182" t="s">
        <v>139</v>
      </c>
      <c r="AV8" s="139"/>
      <c r="AW8" s="139"/>
      <c r="AX8" s="139"/>
      <c r="AY8" s="190" t="s">
        <v>163</v>
      </c>
      <c r="AZ8" s="198"/>
      <c r="BA8" s="198"/>
      <c r="BB8" s="198"/>
      <c r="BC8" s="198"/>
      <c r="BD8" s="198"/>
      <c r="BE8" s="198"/>
      <c r="BF8" s="198"/>
      <c r="BG8" s="198"/>
      <c r="BH8" s="198"/>
      <c r="BI8" s="198"/>
      <c r="BJ8" s="198"/>
      <c r="BK8" s="198"/>
      <c r="BL8" s="198"/>
      <c r="BM8" s="209"/>
      <c r="BN8" s="214">
        <v>577699</v>
      </c>
      <c r="BO8" s="217"/>
      <c r="BP8" s="217"/>
      <c r="BQ8" s="217"/>
      <c r="BR8" s="217"/>
      <c r="BS8" s="217"/>
      <c r="BT8" s="217"/>
      <c r="BU8" s="220"/>
      <c r="BV8" s="214">
        <v>1064655</v>
      </c>
      <c r="BW8" s="217"/>
      <c r="BX8" s="217"/>
      <c r="BY8" s="217"/>
      <c r="BZ8" s="217"/>
      <c r="CA8" s="217"/>
      <c r="CB8" s="217"/>
      <c r="CC8" s="220"/>
      <c r="CD8" s="192" t="s">
        <v>165</v>
      </c>
      <c r="CE8" s="111"/>
      <c r="CF8" s="111"/>
      <c r="CG8" s="111"/>
      <c r="CH8" s="111"/>
      <c r="CI8" s="111"/>
      <c r="CJ8" s="111"/>
      <c r="CK8" s="111"/>
      <c r="CL8" s="111"/>
      <c r="CM8" s="111"/>
      <c r="CN8" s="111"/>
      <c r="CO8" s="111"/>
      <c r="CP8" s="111"/>
      <c r="CQ8" s="111"/>
      <c r="CR8" s="111"/>
      <c r="CS8" s="211"/>
      <c r="CT8" s="232">
        <v>0.4</v>
      </c>
      <c r="CU8" s="240"/>
      <c r="CV8" s="240"/>
      <c r="CW8" s="240"/>
      <c r="CX8" s="240"/>
      <c r="CY8" s="240"/>
      <c r="CZ8" s="240"/>
      <c r="DA8" s="248"/>
      <c r="DB8" s="232">
        <v>0.39</v>
      </c>
      <c r="DC8" s="240"/>
      <c r="DD8" s="240"/>
      <c r="DE8" s="240"/>
      <c r="DF8" s="240"/>
      <c r="DG8" s="240"/>
      <c r="DH8" s="240"/>
      <c r="DI8" s="248"/>
    </row>
    <row r="9" spans="1:119" ht="18.75" customHeight="1">
      <c r="A9" s="2"/>
      <c r="B9" s="10" t="s">
        <v>167</v>
      </c>
      <c r="C9" s="27"/>
      <c r="D9" s="27"/>
      <c r="E9" s="27"/>
      <c r="F9" s="27"/>
      <c r="G9" s="27"/>
      <c r="H9" s="27"/>
      <c r="I9" s="27"/>
      <c r="J9" s="27"/>
      <c r="K9" s="31"/>
      <c r="L9" s="65" t="s">
        <v>168</v>
      </c>
      <c r="M9" s="74"/>
      <c r="N9" s="74"/>
      <c r="O9" s="74"/>
      <c r="P9" s="74"/>
      <c r="Q9" s="86"/>
      <c r="R9" s="97">
        <v>45003</v>
      </c>
      <c r="S9" s="106"/>
      <c r="T9" s="106"/>
      <c r="U9" s="106"/>
      <c r="V9" s="117"/>
      <c r="W9" s="127" t="s">
        <v>172</v>
      </c>
      <c r="X9" s="137"/>
      <c r="Y9" s="137"/>
      <c r="Z9" s="137"/>
      <c r="AA9" s="137"/>
      <c r="AB9" s="137"/>
      <c r="AC9" s="137"/>
      <c r="AD9" s="137"/>
      <c r="AE9" s="137"/>
      <c r="AF9" s="137"/>
      <c r="AG9" s="137"/>
      <c r="AH9" s="137"/>
      <c r="AI9" s="137"/>
      <c r="AJ9" s="137"/>
      <c r="AK9" s="137"/>
      <c r="AL9" s="164"/>
      <c r="AM9" s="175" t="s">
        <v>174</v>
      </c>
      <c r="AN9" s="58"/>
      <c r="AO9" s="58"/>
      <c r="AP9" s="58"/>
      <c r="AQ9" s="58"/>
      <c r="AR9" s="58"/>
      <c r="AS9" s="58"/>
      <c r="AT9" s="63"/>
      <c r="AU9" s="182" t="s">
        <v>139</v>
      </c>
      <c r="AV9" s="139"/>
      <c r="AW9" s="139"/>
      <c r="AX9" s="139"/>
      <c r="AY9" s="190" t="s">
        <v>176</v>
      </c>
      <c r="AZ9" s="198"/>
      <c r="BA9" s="198"/>
      <c r="BB9" s="198"/>
      <c r="BC9" s="198"/>
      <c r="BD9" s="198"/>
      <c r="BE9" s="198"/>
      <c r="BF9" s="198"/>
      <c r="BG9" s="198"/>
      <c r="BH9" s="198"/>
      <c r="BI9" s="198"/>
      <c r="BJ9" s="198"/>
      <c r="BK9" s="198"/>
      <c r="BL9" s="198"/>
      <c r="BM9" s="209"/>
      <c r="BN9" s="214">
        <v>-486956</v>
      </c>
      <c r="BO9" s="217"/>
      <c r="BP9" s="217"/>
      <c r="BQ9" s="217"/>
      <c r="BR9" s="217"/>
      <c r="BS9" s="217"/>
      <c r="BT9" s="217"/>
      <c r="BU9" s="220"/>
      <c r="BV9" s="214">
        <v>-115621</v>
      </c>
      <c r="BW9" s="217"/>
      <c r="BX9" s="217"/>
      <c r="BY9" s="217"/>
      <c r="BZ9" s="217"/>
      <c r="CA9" s="217"/>
      <c r="CB9" s="217"/>
      <c r="CC9" s="220"/>
      <c r="CD9" s="192" t="s">
        <v>46</v>
      </c>
      <c r="CE9" s="111"/>
      <c r="CF9" s="111"/>
      <c r="CG9" s="111"/>
      <c r="CH9" s="111"/>
      <c r="CI9" s="111"/>
      <c r="CJ9" s="111"/>
      <c r="CK9" s="111"/>
      <c r="CL9" s="111"/>
      <c r="CM9" s="111"/>
      <c r="CN9" s="111"/>
      <c r="CO9" s="111"/>
      <c r="CP9" s="111"/>
      <c r="CQ9" s="111"/>
      <c r="CR9" s="111"/>
      <c r="CS9" s="211"/>
      <c r="CT9" s="230">
        <v>18.5</v>
      </c>
      <c r="CU9" s="238"/>
      <c r="CV9" s="238"/>
      <c r="CW9" s="238"/>
      <c r="CX9" s="238"/>
      <c r="CY9" s="238"/>
      <c r="CZ9" s="238"/>
      <c r="DA9" s="246"/>
      <c r="DB9" s="230">
        <v>16.8</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47718</v>
      </c>
      <c r="S10" s="80"/>
      <c r="T10" s="80"/>
      <c r="U10" s="80"/>
      <c r="V10" s="118"/>
      <c r="W10" s="128"/>
      <c r="X10" s="54"/>
      <c r="Y10" s="54"/>
      <c r="Z10" s="54"/>
      <c r="AA10" s="54"/>
      <c r="AB10" s="54"/>
      <c r="AC10" s="54"/>
      <c r="AD10" s="54"/>
      <c r="AE10" s="54"/>
      <c r="AF10" s="54"/>
      <c r="AG10" s="54"/>
      <c r="AH10" s="54"/>
      <c r="AI10" s="54"/>
      <c r="AJ10" s="54"/>
      <c r="AK10" s="54"/>
      <c r="AL10" s="165"/>
      <c r="AM10" s="175" t="s">
        <v>179</v>
      </c>
      <c r="AN10" s="58"/>
      <c r="AO10" s="58"/>
      <c r="AP10" s="58"/>
      <c r="AQ10" s="58"/>
      <c r="AR10" s="58"/>
      <c r="AS10" s="58"/>
      <c r="AT10" s="63"/>
      <c r="AU10" s="182" t="s">
        <v>181</v>
      </c>
      <c r="AV10" s="139"/>
      <c r="AW10" s="139"/>
      <c r="AX10" s="139"/>
      <c r="AY10" s="190" t="s">
        <v>182</v>
      </c>
      <c r="AZ10" s="198"/>
      <c r="BA10" s="198"/>
      <c r="BB10" s="198"/>
      <c r="BC10" s="198"/>
      <c r="BD10" s="198"/>
      <c r="BE10" s="198"/>
      <c r="BF10" s="198"/>
      <c r="BG10" s="198"/>
      <c r="BH10" s="198"/>
      <c r="BI10" s="198"/>
      <c r="BJ10" s="198"/>
      <c r="BK10" s="198"/>
      <c r="BL10" s="198"/>
      <c r="BM10" s="209"/>
      <c r="BN10" s="214">
        <v>551370</v>
      </c>
      <c r="BO10" s="217"/>
      <c r="BP10" s="217"/>
      <c r="BQ10" s="217"/>
      <c r="BR10" s="217"/>
      <c r="BS10" s="217"/>
      <c r="BT10" s="217"/>
      <c r="BU10" s="220"/>
      <c r="BV10" s="214">
        <v>600074</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181</v>
      </c>
      <c r="AV11" s="139"/>
      <c r="AW11" s="139"/>
      <c r="AX11" s="139"/>
      <c r="AY11" s="190" t="s">
        <v>191</v>
      </c>
      <c r="AZ11" s="198"/>
      <c r="BA11" s="198"/>
      <c r="BB11" s="198"/>
      <c r="BC11" s="198"/>
      <c r="BD11" s="198"/>
      <c r="BE11" s="198"/>
      <c r="BF11" s="198"/>
      <c r="BG11" s="198"/>
      <c r="BH11" s="198"/>
      <c r="BI11" s="198"/>
      <c r="BJ11" s="198"/>
      <c r="BK11" s="198"/>
      <c r="BL11" s="198"/>
      <c r="BM11" s="209"/>
      <c r="BN11" s="214">
        <v>373940</v>
      </c>
      <c r="BO11" s="217"/>
      <c r="BP11" s="217"/>
      <c r="BQ11" s="217"/>
      <c r="BR11" s="217"/>
      <c r="BS11" s="217"/>
      <c r="BT11" s="217"/>
      <c r="BU11" s="220"/>
      <c r="BV11" s="214">
        <v>0</v>
      </c>
      <c r="BW11" s="217"/>
      <c r="BX11" s="217"/>
      <c r="BY11" s="217"/>
      <c r="BZ11" s="217"/>
      <c r="CA11" s="217"/>
      <c r="CB11" s="217"/>
      <c r="CC11" s="220"/>
      <c r="CD11" s="192" t="s">
        <v>193</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195</v>
      </c>
      <c r="C12" s="28"/>
      <c r="D12" s="28"/>
      <c r="E12" s="28"/>
      <c r="F12" s="28"/>
      <c r="G12" s="28"/>
      <c r="H12" s="28"/>
      <c r="I12" s="28"/>
      <c r="J12" s="28"/>
      <c r="K12" s="60"/>
      <c r="L12" s="66" t="s">
        <v>198</v>
      </c>
      <c r="M12" s="75"/>
      <c r="N12" s="75"/>
      <c r="O12" s="75"/>
      <c r="P12" s="75"/>
      <c r="Q12" s="87"/>
      <c r="R12" s="99">
        <v>42986</v>
      </c>
      <c r="S12" s="108"/>
      <c r="T12" s="108"/>
      <c r="U12" s="108"/>
      <c r="V12" s="120"/>
      <c r="W12" s="132" t="s">
        <v>3</v>
      </c>
      <c r="X12" s="139"/>
      <c r="Y12" s="139"/>
      <c r="Z12" s="139"/>
      <c r="AA12" s="139"/>
      <c r="AB12" s="144"/>
      <c r="AC12" s="148" t="s">
        <v>200</v>
      </c>
      <c r="AD12" s="155"/>
      <c r="AE12" s="155"/>
      <c r="AF12" s="155"/>
      <c r="AG12" s="158"/>
      <c r="AH12" s="148" t="s">
        <v>202</v>
      </c>
      <c r="AI12" s="155"/>
      <c r="AJ12" s="155"/>
      <c r="AK12" s="155"/>
      <c r="AL12" s="170"/>
      <c r="AM12" s="175" t="s">
        <v>205</v>
      </c>
      <c r="AN12" s="58"/>
      <c r="AO12" s="58"/>
      <c r="AP12" s="58"/>
      <c r="AQ12" s="58"/>
      <c r="AR12" s="58"/>
      <c r="AS12" s="58"/>
      <c r="AT12" s="63"/>
      <c r="AU12" s="182" t="s">
        <v>181</v>
      </c>
      <c r="AV12" s="139"/>
      <c r="AW12" s="139"/>
      <c r="AX12" s="139"/>
      <c r="AY12" s="190" t="s">
        <v>208</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42471</v>
      </c>
      <c r="S13" s="109"/>
      <c r="T13" s="109"/>
      <c r="U13" s="109"/>
      <c r="V13" s="121"/>
      <c r="W13" s="130" t="s">
        <v>213</v>
      </c>
      <c r="X13" s="56"/>
      <c r="Y13" s="56"/>
      <c r="Z13" s="56"/>
      <c r="AA13" s="56"/>
      <c r="AB13" s="25"/>
      <c r="AC13" s="72">
        <v>1590</v>
      </c>
      <c r="AD13" s="80"/>
      <c r="AE13" s="80"/>
      <c r="AF13" s="80"/>
      <c r="AG13" s="84"/>
      <c r="AH13" s="72">
        <v>1875</v>
      </c>
      <c r="AI13" s="80"/>
      <c r="AJ13" s="80"/>
      <c r="AK13" s="80"/>
      <c r="AL13" s="118"/>
      <c r="AM13" s="175" t="s">
        <v>214</v>
      </c>
      <c r="AN13" s="58"/>
      <c r="AO13" s="58"/>
      <c r="AP13" s="58"/>
      <c r="AQ13" s="58"/>
      <c r="AR13" s="58"/>
      <c r="AS13" s="58"/>
      <c r="AT13" s="63"/>
      <c r="AU13" s="182" t="s">
        <v>181</v>
      </c>
      <c r="AV13" s="139"/>
      <c r="AW13" s="139"/>
      <c r="AX13" s="139"/>
      <c r="AY13" s="190" t="s">
        <v>215</v>
      </c>
      <c r="AZ13" s="198"/>
      <c r="BA13" s="198"/>
      <c r="BB13" s="198"/>
      <c r="BC13" s="198"/>
      <c r="BD13" s="198"/>
      <c r="BE13" s="198"/>
      <c r="BF13" s="198"/>
      <c r="BG13" s="198"/>
      <c r="BH13" s="198"/>
      <c r="BI13" s="198"/>
      <c r="BJ13" s="198"/>
      <c r="BK13" s="198"/>
      <c r="BL13" s="198"/>
      <c r="BM13" s="209"/>
      <c r="BN13" s="214">
        <v>438354</v>
      </c>
      <c r="BO13" s="217"/>
      <c r="BP13" s="217"/>
      <c r="BQ13" s="217"/>
      <c r="BR13" s="217"/>
      <c r="BS13" s="217"/>
      <c r="BT13" s="217"/>
      <c r="BU13" s="220"/>
      <c r="BV13" s="214">
        <v>484453</v>
      </c>
      <c r="BW13" s="217"/>
      <c r="BX13" s="217"/>
      <c r="BY13" s="217"/>
      <c r="BZ13" s="217"/>
      <c r="CA13" s="217"/>
      <c r="CB13" s="217"/>
      <c r="CC13" s="220"/>
      <c r="CD13" s="192" t="s">
        <v>92</v>
      </c>
      <c r="CE13" s="111"/>
      <c r="CF13" s="111"/>
      <c r="CG13" s="111"/>
      <c r="CH13" s="111"/>
      <c r="CI13" s="111"/>
      <c r="CJ13" s="111"/>
      <c r="CK13" s="111"/>
      <c r="CL13" s="111"/>
      <c r="CM13" s="111"/>
      <c r="CN13" s="111"/>
      <c r="CO13" s="111"/>
      <c r="CP13" s="111"/>
      <c r="CQ13" s="111"/>
      <c r="CR13" s="111"/>
      <c r="CS13" s="211"/>
      <c r="CT13" s="230">
        <v>9.8000000000000007</v>
      </c>
      <c r="CU13" s="238"/>
      <c r="CV13" s="238"/>
      <c r="CW13" s="238"/>
      <c r="CX13" s="238"/>
      <c r="CY13" s="238"/>
      <c r="CZ13" s="238"/>
      <c r="DA13" s="246"/>
      <c r="DB13" s="230">
        <v>10.1</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43708</v>
      </c>
      <c r="S14" s="109"/>
      <c r="T14" s="109"/>
      <c r="U14" s="109"/>
      <c r="V14" s="121"/>
      <c r="W14" s="129"/>
      <c r="X14" s="57"/>
      <c r="Y14" s="57"/>
      <c r="Z14" s="57"/>
      <c r="AA14" s="57"/>
      <c r="AB14" s="24"/>
      <c r="AC14" s="149">
        <v>7.6</v>
      </c>
      <c r="AD14" s="156"/>
      <c r="AE14" s="156"/>
      <c r="AF14" s="156"/>
      <c r="AG14" s="159"/>
      <c r="AH14" s="149">
        <v>8.3000000000000007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63.3</v>
      </c>
      <c r="CU14" s="242"/>
      <c r="CV14" s="242"/>
      <c r="CW14" s="242"/>
      <c r="CX14" s="242"/>
      <c r="CY14" s="242"/>
      <c r="CZ14" s="242"/>
      <c r="DA14" s="250"/>
      <c r="DB14" s="234">
        <v>66.7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43232</v>
      </c>
      <c r="S15" s="109"/>
      <c r="T15" s="109"/>
      <c r="U15" s="109"/>
      <c r="V15" s="121"/>
      <c r="W15" s="130" t="s">
        <v>220</v>
      </c>
      <c r="X15" s="56"/>
      <c r="Y15" s="56"/>
      <c r="Z15" s="56"/>
      <c r="AA15" s="56"/>
      <c r="AB15" s="25"/>
      <c r="AC15" s="72">
        <v>4322</v>
      </c>
      <c r="AD15" s="80"/>
      <c r="AE15" s="80"/>
      <c r="AF15" s="80"/>
      <c r="AG15" s="84"/>
      <c r="AH15" s="72">
        <v>4806</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5563292</v>
      </c>
      <c r="BO15" s="216"/>
      <c r="BP15" s="216"/>
      <c r="BQ15" s="216"/>
      <c r="BR15" s="216"/>
      <c r="BS15" s="216"/>
      <c r="BT15" s="216"/>
      <c r="BU15" s="219"/>
      <c r="BV15" s="213">
        <v>5512838</v>
      </c>
      <c r="BW15" s="216"/>
      <c r="BX15" s="216"/>
      <c r="BY15" s="216"/>
      <c r="BZ15" s="216"/>
      <c r="CA15" s="216"/>
      <c r="CB15" s="216"/>
      <c r="CC15" s="219"/>
      <c r="CD15" s="222" t="s">
        <v>223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218</v>
      </c>
      <c r="M16" s="78"/>
      <c r="N16" s="78"/>
      <c r="O16" s="78"/>
      <c r="P16" s="78"/>
      <c r="Q16" s="90"/>
      <c r="R16" s="101" t="s">
        <v>225</v>
      </c>
      <c r="S16" s="110"/>
      <c r="T16" s="110"/>
      <c r="U16" s="110"/>
      <c r="V16" s="122"/>
      <c r="W16" s="129"/>
      <c r="X16" s="57"/>
      <c r="Y16" s="57"/>
      <c r="Z16" s="57"/>
      <c r="AA16" s="57"/>
      <c r="AB16" s="24"/>
      <c r="AC16" s="149">
        <v>20.8</v>
      </c>
      <c r="AD16" s="156"/>
      <c r="AE16" s="156"/>
      <c r="AF16" s="156"/>
      <c r="AG16" s="159"/>
      <c r="AH16" s="149">
        <v>21.3</v>
      </c>
      <c r="AI16" s="156"/>
      <c r="AJ16" s="156"/>
      <c r="AK16" s="156"/>
      <c r="AL16" s="171"/>
      <c r="AM16" s="175"/>
      <c r="AN16" s="58"/>
      <c r="AO16" s="58"/>
      <c r="AP16" s="58"/>
      <c r="AQ16" s="58"/>
      <c r="AR16" s="58"/>
      <c r="AS16" s="58"/>
      <c r="AT16" s="63"/>
      <c r="AU16" s="182"/>
      <c r="AV16" s="139"/>
      <c r="AW16" s="139"/>
      <c r="AX16" s="139"/>
      <c r="AY16" s="190" t="s">
        <v>226</v>
      </c>
      <c r="AZ16" s="198"/>
      <c r="BA16" s="198"/>
      <c r="BB16" s="198"/>
      <c r="BC16" s="198"/>
      <c r="BD16" s="198"/>
      <c r="BE16" s="198"/>
      <c r="BF16" s="198"/>
      <c r="BG16" s="198"/>
      <c r="BH16" s="198"/>
      <c r="BI16" s="198"/>
      <c r="BJ16" s="198"/>
      <c r="BK16" s="198"/>
      <c r="BL16" s="198"/>
      <c r="BM16" s="209"/>
      <c r="BN16" s="214">
        <v>13953046</v>
      </c>
      <c r="BO16" s="217"/>
      <c r="BP16" s="217"/>
      <c r="BQ16" s="217"/>
      <c r="BR16" s="217"/>
      <c r="BS16" s="217"/>
      <c r="BT16" s="217"/>
      <c r="BU16" s="220"/>
      <c r="BV16" s="214">
        <v>13649967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227</v>
      </c>
      <c r="N17" s="83"/>
      <c r="O17" s="83"/>
      <c r="P17" s="83"/>
      <c r="Q17" s="91"/>
      <c r="R17" s="101" t="s">
        <v>228</v>
      </c>
      <c r="S17" s="110"/>
      <c r="T17" s="110"/>
      <c r="U17" s="110"/>
      <c r="V17" s="122"/>
      <c r="W17" s="130" t="s">
        <v>58</v>
      </c>
      <c r="X17" s="56"/>
      <c r="Y17" s="56"/>
      <c r="Z17" s="56"/>
      <c r="AA17" s="56"/>
      <c r="AB17" s="25"/>
      <c r="AC17" s="72">
        <v>14886</v>
      </c>
      <c r="AD17" s="80"/>
      <c r="AE17" s="80"/>
      <c r="AF17" s="80"/>
      <c r="AG17" s="84"/>
      <c r="AH17" s="72">
        <v>15852</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6952827</v>
      </c>
      <c r="BO17" s="217"/>
      <c r="BP17" s="217"/>
      <c r="BQ17" s="217"/>
      <c r="BR17" s="217"/>
      <c r="BS17" s="217"/>
      <c r="BT17" s="217"/>
      <c r="BU17" s="220"/>
      <c r="BV17" s="214">
        <v>6885109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157</v>
      </c>
      <c r="C18" s="31"/>
      <c r="D18" s="31"/>
      <c r="E18" s="49"/>
      <c r="F18" s="49"/>
      <c r="G18" s="49"/>
      <c r="H18" s="49"/>
      <c r="I18" s="49"/>
      <c r="J18" s="49"/>
      <c r="K18" s="49"/>
      <c r="L18" s="70">
        <v>733.19</v>
      </c>
      <c r="M18" s="70"/>
      <c r="N18" s="70"/>
      <c r="O18" s="70"/>
      <c r="P18" s="70"/>
      <c r="Q18" s="70"/>
      <c r="R18" s="102"/>
      <c r="S18" s="102"/>
      <c r="T18" s="102"/>
      <c r="U18" s="102"/>
      <c r="V18" s="123"/>
      <c r="W18" s="131"/>
      <c r="X18" s="138"/>
      <c r="Y18" s="138"/>
      <c r="Z18" s="138"/>
      <c r="AA18" s="138"/>
      <c r="AB18" s="26"/>
      <c r="AC18" s="150">
        <v>71.599999999999994</v>
      </c>
      <c r="AD18" s="157"/>
      <c r="AE18" s="157"/>
      <c r="AF18" s="157"/>
      <c r="AG18" s="160"/>
      <c r="AH18" s="150">
        <v>70.400000000000006</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14753144</v>
      </c>
      <c r="BO18" s="217"/>
      <c r="BP18" s="217"/>
      <c r="BQ18" s="217"/>
      <c r="BR18" s="217"/>
      <c r="BS18" s="217"/>
      <c r="BT18" s="217"/>
      <c r="BU18" s="220"/>
      <c r="BV18" s="214">
        <v>14340950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83</v>
      </c>
      <c r="C19" s="31"/>
      <c r="D19" s="31"/>
      <c r="E19" s="49"/>
      <c r="F19" s="49"/>
      <c r="G19" s="49"/>
      <c r="H19" s="49"/>
      <c r="I19" s="49"/>
      <c r="J19" s="49"/>
      <c r="K19" s="49"/>
      <c r="L19" s="71">
        <v>61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19520110</v>
      </c>
      <c r="BO19" s="217"/>
      <c r="BP19" s="217"/>
      <c r="BQ19" s="217"/>
      <c r="BR19" s="217"/>
      <c r="BS19" s="217"/>
      <c r="BT19" s="217"/>
      <c r="BU19" s="220"/>
      <c r="BV19" s="214">
        <v>19288126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18870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206</v>
      </c>
      <c r="C22" s="33"/>
      <c r="D22" s="41"/>
      <c r="E22" s="50" t="s">
        <v>3</v>
      </c>
      <c r="F22" s="56"/>
      <c r="G22" s="56"/>
      <c r="H22" s="56"/>
      <c r="I22" s="56"/>
      <c r="J22" s="56"/>
      <c r="K22" s="25"/>
      <c r="L22" s="50" t="s">
        <v>86</v>
      </c>
      <c r="M22" s="56"/>
      <c r="N22" s="56"/>
      <c r="O22" s="56"/>
      <c r="P22" s="25"/>
      <c r="Q22" s="92" t="s">
        <v>238</v>
      </c>
      <c r="R22" s="104"/>
      <c r="S22" s="104"/>
      <c r="T22" s="104"/>
      <c r="U22" s="104"/>
      <c r="V22" s="125"/>
      <c r="W22" s="133" t="s">
        <v>123</v>
      </c>
      <c r="X22" s="33"/>
      <c r="Y22" s="41"/>
      <c r="Z22" s="50" t="s">
        <v>3</v>
      </c>
      <c r="AA22" s="56"/>
      <c r="AB22" s="56"/>
      <c r="AC22" s="56"/>
      <c r="AD22" s="56"/>
      <c r="AE22" s="56"/>
      <c r="AF22" s="56"/>
      <c r="AG22" s="25"/>
      <c r="AH22" s="163" t="s">
        <v>240</v>
      </c>
      <c r="AI22" s="56"/>
      <c r="AJ22" s="56"/>
      <c r="AK22" s="56"/>
      <c r="AL22" s="25"/>
      <c r="AM22" s="163" t="s">
        <v>244</v>
      </c>
      <c r="AN22" s="178"/>
      <c r="AO22" s="178"/>
      <c r="AP22" s="178"/>
      <c r="AQ22" s="178"/>
      <c r="AR22" s="180"/>
      <c r="AS22" s="92" t="s">
        <v>238</v>
      </c>
      <c r="AT22" s="104"/>
      <c r="AU22" s="104"/>
      <c r="AV22" s="104"/>
      <c r="AW22" s="104"/>
      <c r="AX22" s="187"/>
      <c r="AY22" s="189" t="s">
        <v>80</v>
      </c>
      <c r="AZ22" s="197"/>
      <c r="BA22" s="197"/>
      <c r="BB22" s="197"/>
      <c r="BC22" s="197"/>
      <c r="BD22" s="197"/>
      <c r="BE22" s="197"/>
      <c r="BF22" s="197"/>
      <c r="BG22" s="197"/>
      <c r="BH22" s="197"/>
      <c r="BI22" s="197"/>
      <c r="BJ22" s="197"/>
      <c r="BK22" s="197"/>
      <c r="BL22" s="197"/>
      <c r="BM22" s="208"/>
      <c r="BN22" s="213">
        <v>27441846</v>
      </c>
      <c r="BO22" s="216"/>
      <c r="BP22" s="216"/>
      <c r="BQ22" s="216"/>
      <c r="BR22" s="216"/>
      <c r="BS22" s="216"/>
      <c r="BT22" s="216"/>
      <c r="BU22" s="219"/>
      <c r="BV22" s="213">
        <v>29281470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25412076</v>
      </c>
      <c r="BO23" s="217"/>
      <c r="BP23" s="217"/>
      <c r="BQ23" s="217"/>
      <c r="BR23" s="217"/>
      <c r="BS23" s="217"/>
      <c r="BT23" s="217"/>
      <c r="BU23" s="220"/>
      <c r="BV23" s="214">
        <v>26548711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7865</v>
      </c>
      <c r="R24" s="80"/>
      <c r="S24" s="80"/>
      <c r="T24" s="80"/>
      <c r="U24" s="80"/>
      <c r="V24" s="84"/>
      <c r="W24" s="134"/>
      <c r="X24" s="34"/>
      <c r="Y24" s="42"/>
      <c r="Z24" s="52" t="s">
        <v>249</v>
      </c>
      <c r="AA24" s="58"/>
      <c r="AB24" s="58"/>
      <c r="AC24" s="58"/>
      <c r="AD24" s="58"/>
      <c r="AE24" s="58"/>
      <c r="AF24" s="58"/>
      <c r="AG24" s="63"/>
      <c r="AH24" s="72">
        <v>374</v>
      </c>
      <c r="AI24" s="80"/>
      <c r="AJ24" s="80"/>
      <c r="AK24" s="80"/>
      <c r="AL24" s="84"/>
      <c r="AM24" s="72">
        <v>1200166</v>
      </c>
      <c r="AN24" s="80"/>
      <c r="AO24" s="80"/>
      <c r="AP24" s="80"/>
      <c r="AQ24" s="80"/>
      <c r="AR24" s="84"/>
      <c r="AS24" s="72">
        <v>3209</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20265815</v>
      </c>
      <c r="BO24" s="217"/>
      <c r="BP24" s="217"/>
      <c r="BQ24" s="217"/>
      <c r="BR24" s="217"/>
      <c r="BS24" s="217"/>
      <c r="BT24" s="217"/>
      <c r="BU24" s="220"/>
      <c r="BV24" s="214">
        <v>21318044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6540</v>
      </c>
      <c r="R25" s="80"/>
      <c r="S25" s="80"/>
      <c r="T25" s="80"/>
      <c r="U25" s="80"/>
      <c r="V25" s="84"/>
      <c r="W25" s="134"/>
      <c r="X25" s="34"/>
      <c r="Y25" s="42"/>
      <c r="Z25" s="52" t="s">
        <v>253</v>
      </c>
      <c r="AA25" s="58"/>
      <c r="AB25" s="58"/>
      <c r="AC25" s="58"/>
      <c r="AD25" s="58"/>
      <c r="AE25" s="58"/>
      <c r="AF25" s="58"/>
      <c r="AG25" s="63"/>
      <c r="AH25" s="72" t="s">
        <v>33</v>
      </c>
      <c r="AI25" s="80"/>
      <c r="AJ25" s="80"/>
      <c r="AK25" s="80"/>
      <c r="AL25" s="84"/>
      <c r="AM25" s="72" t="s">
        <v>33</v>
      </c>
      <c r="AN25" s="80"/>
      <c r="AO25" s="80"/>
      <c r="AP25" s="80"/>
      <c r="AQ25" s="80"/>
      <c r="AR25" s="84"/>
      <c r="AS25" s="72" t="s">
        <v>33</v>
      </c>
      <c r="AT25" s="80"/>
      <c r="AU25" s="80"/>
      <c r="AV25" s="80"/>
      <c r="AW25" s="80"/>
      <c r="AX25" s="118"/>
      <c r="AY25" s="189" t="s">
        <v>254</v>
      </c>
      <c r="AZ25" s="197"/>
      <c r="BA25" s="197"/>
      <c r="BB25" s="197"/>
      <c r="BC25" s="197"/>
      <c r="BD25" s="197"/>
      <c r="BE25" s="197"/>
      <c r="BF25" s="197"/>
      <c r="BG25" s="197"/>
      <c r="BH25" s="197"/>
      <c r="BI25" s="197"/>
      <c r="BJ25" s="197"/>
      <c r="BK25" s="197"/>
      <c r="BL25" s="197"/>
      <c r="BM25" s="208"/>
      <c r="BN25" s="213">
        <v>880096</v>
      </c>
      <c r="BO25" s="216"/>
      <c r="BP25" s="216"/>
      <c r="BQ25" s="216"/>
      <c r="BR25" s="216"/>
      <c r="BS25" s="216"/>
      <c r="BT25" s="216"/>
      <c r="BU25" s="219"/>
      <c r="BV25" s="213">
        <v>492433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5770</v>
      </c>
      <c r="R26" s="80"/>
      <c r="S26" s="80"/>
      <c r="T26" s="80"/>
      <c r="U26" s="80"/>
      <c r="V26" s="84"/>
      <c r="W26" s="134"/>
      <c r="X26" s="34"/>
      <c r="Y26" s="42"/>
      <c r="Z26" s="52" t="s">
        <v>259</v>
      </c>
      <c r="AA26" s="143"/>
      <c r="AB26" s="143"/>
      <c r="AC26" s="143"/>
      <c r="AD26" s="143"/>
      <c r="AE26" s="143"/>
      <c r="AF26" s="143"/>
      <c r="AG26" s="161"/>
      <c r="AH26" s="72">
        <v>18</v>
      </c>
      <c r="AI26" s="80"/>
      <c r="AJ26" s="80"/>
      <c r="AK26" s="80"/>
      <c r="AL26" s="84"/>
      <c r="AM26" s="72">
        <v>65898</v>
      </c>
      <c r="AN26" s="80"/>
      <c r="AO26" s="80"/>
      <c r="AP26" s="80"/>
      <c r="AQ26" s="80"/>
      <c r="AR26" s="84"/>
      <c r="AS26" s="72">
        <v>3661</v>
      </c>
      <c r="AT26" s="80"/>
      <c r="AU26" s="80"/>
      <c r="AV26" s="80"/>
      <c r="AW26" s="80"/>
      <c r="AX26" s="118"/>
      <c r="AY26" s="192" t="s">
        <v>161</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151</v>
      </c>
      <c r="F27" s="58"/>
      <c r="G27" s="58"/>
      <c r="H27" s="58"/>
      <c r="I27" s="58"/>
      <c r="J27" s="58"/>
      <c r="K27" s="63"/>
      <c r="L27" s="72">
        <v>1</v>
      </c>
      <c r="M27" s="80"/>
      <c r="N27" s="80"/>
      <c r="O27" s="80"/>
      <c r="P27" s="84"/>
      <c r="Q27" s="72">
        <v>3890</v>
      </c>
      <c r="R27" s="80"/>
      <c r="S27" s="80"/>
      <c r="T27" s="80"/>
      <c r="U27" s="80"/>
      <c r="V27" s="84"/>
      <c r="W27" s="134"/>
      <c r="X27" s="34"/>
      <c r="Y27" s="42"/>
      <c r="Z27" s="52" t="s">
        <v>204</v>
      </c>
      <c r="AA27" s="58"/>
      <c r="AB27" s="58"/>
      <c r="AC27" s="58"/>
      <c r="AD27" s="58"/>
      <c r="AE27" s="58"/>
      <c r="AF27" s="58"/>
      <c r="AG27" s="63"/>
      <c r="AH27" s="72">
        <v>2</v>
      </c>
      <c r="AI27" s="80"/>
      <c r="AJ27" s="80"/>
      <c r="AK27" s="80"/>
      <c r="AL27" s="84"/>
      <c r="AM27" s="72" t="s">
        <v>260</v>
      </c>
      <c r="AN27" s="80"/>
      <c r="AO27" s="80"/>
      <c r="AP27" s="80"/>
      <c r="AQ27" s="80"/>
      <c r="AR27" s="84"/>
      <c r="AS27" s="72" t="s">
        <v>260</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t="s">
        <v>33</v>
      </c>
      <c r="BO27" s="218"/>
      <c r="BP27" s="218"/>
      <c r="BQ27" s="218"/>
      <c r="BR27" s="218"/>
      <c r="BS27" s="218"/>
      <c r="BT27" s="218"/>
      <c r="BU27" s="221"/>
      <c r="BV27" s="215" t="s">
        <v>33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3290</v>
      </c>
      <c r="R28" s="80"/>
      <c r="S28" s="80"/>
      <c r="T28" s="80"/>
      <c r="U28" s="80"/>
      <c r="V28" s="84"/>
      <c r="W28" s="134"/>
      <c r="X28" s="34"/>
      <c r="Y28" s="42"/>
      <c r="Z28" s="52" t="s">
        <v>266</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169</v>
      </c>
      <c r="AZ28" s="201"/>
      <c r="BA28" s="201"/>
      <c r="BB28" s="204"/>
      <c r="BC28" s="189" t="s">
        <v>55</v>
      </c>
      <c r="BD28" s="197"/>
      <c r="BE28" s="197"/>
      <c r="BF28" s="197"/>
      <c r="BG28" s="197"/>
      <c r="BH28" s="197"/>
      <c r="BI28" s="197"/>
      <c r="BJ28" s="197"/>
      <c r="BK28" s="197"/>
      <c r="BL28" s="197"/>
      <c r="BM28" s="208"/>
      <c r="BN28" s="213">
        <v>3600971</v>
      </c>
      <c r="BO28" s="216"/>
      <c r="BP28" s="216"/>
      <c r="BQ28" s="216"/>
      <c r="BR28" s="216"/>
      <c r="BS28" s="216"/>
      <c r="BT28" s="216"/>
      <c r="BU28" s="219"/>
      <c r="BV28" s="213">
        <v>3049601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18</v>
      </c>
      <c r="M29" s="80"/>
      <c r="N29" s="80"/>
      <c r="O29" s="80"/>
      <c r="P29" s="84"/>
      <c r="Q29" s="72">
        <v>3035</v>
      </c>
      <c r="R29" s="80"/>
      <c r="S29" s="80"/>
      <c r="T29" s="80"/>
      <c r="U29" s="80"/>
      <c r="V29" s="84"/>
      <c r="W29" s="135"/>
      <c r="X29" s="140"/>
      <c r="Y29" s="142"/>
      <c r="Z29" s="52" t="s">
        <v>94</v>
      </c>
      <c r="AA29" s="58"/>
      <c r="AB29" s="58"/>
      <c r="AC29" s="58"/>
      <c r="AD29" s="58"/>
      <c r="AE29" s="58"/>
      <c r="AF29" s="58"/>
      <c r="AG29" s="63"/>
      <c r="AH29" s="72">
        <v>376</v>
      </c>
      <c r="AI29" s="80"/>
      <c r="AJ29" s="80"/>
      <c r="AK29" s="80"/>
      <c r="AL29" s="84"/>
      <c r="AM29" s="72">
        <v>1207894</v>
      </c>
      <c r="AN29" s="80"/>
      <c r="AO29" s="80"/>
      <c r="AP29" s="80"/>
      <c r="AQ29" s="80"/>
      <c r="AR29" s="84"/>
      <c r="AS29" s="72">
        <v>3212</v>
      </c>
      <c r="AT29" s="80"/>
      <c r="AU29" s="80"/>
      <c r="AV29" s="80"/>
      <c r="AW29" s="80"/>
      <c r="AX29" s="118"/>
      <c r="AY29" s="195"/>
      <c r="AZ29" s="202"/>
      <c r="BA29" s="202"/>
      <c r="BB29" s="205"/>
      <c r="BC29" s="190" t="s">
        <v>268</v>
      </c>
      <c r="BD29" s="198"/>
      <c r="BE29" s="198"/>
      <c r="BF29" s="198"/>
      <c r="BG29" s="198"/>
      <c r="BH29" s="198"/>
      <c r="BI29" s="198"/>
      <c r="BJ29" s="198"/>
      <c r="BK29" s="198"/>
      <c r="BL29" s="198"/>
      <c r="BM29" s="209"/>
      <c r="BN29" s="214">
        <v>759453</v>
      </c>
      <c r="BO29" s="217"/>
      <c r="BP29" s="217"/>
      <c r="BQ29" s="217"/>
      <c r="BR29" s="217"/>
      <c r="BS29" s="217"/>
      <c r="BT29" s="217"/>
      <c r="BU29" s="220"/>
      <c r="BV29" s="214">
        <v>1086701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171</v>
      </c>
      <c r="X30" s="141"/>
      <c r="Y30" s="141"/>
      <c r="Z30" s="141"/>
      <c r="AA30" s="141"/>
      <c r="AB30" s="141"/>
      <c r="AC30" s="141"/>
      <c r="AD30" s="141"/>
      <c r="AE30" s="141"/>
      <c r="AF30" s="141"/>
      <c r="AG30" s="162"/>
      <c r="AH30" s="150">
        <v>99.1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96</v>
      </c>
      <c r="BD30" s="199"/>
      <c r="BE30" s="199"/>
      <c r="BF30" s="199"/>
      <c r="BG30" s="199"/>
      <c r="BH30" s="199"/>
      <c r="BI30" s="199"/>
      <c r="BJ30" s="199"/>
      <c r="BK30" s="199"/>
      <c r="BL30" s="199"/>
      <c r="BM30" s="210"/>
      <c r="BN30" s="215">
        <v>1796954</v>
      </c>
      <c r="BO30" s="218"/>
      <c r="BP30" s="218"/>
      <c r="BQ30" s="218"/>
      <c r="BR30" s="218"/>
      <c r="BS30" s="218"/>
      <c r="BT30" s="218"/>
      <c r="BU30" s="221"/>
      <c r="BV30" s="215">
        <v>2168451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269</v>
      </c>
      <c r="D32" s="36"/>
      <c r="E32" s="36"/>
      <c r="F32" s="36"/>
      <c r="G32" s="36"/>
      <c r="H32" s="36"/>
      <c r="I32" s="36"/>
      <c r="J32" s="36"/>
      <c r="K32" s="36"/>
      <c r="L32" s="36"/>
      <c r="M32" s="36"/>
      <c r="N32" s="36"/>
      <c r="O32" s="36"/>
      <c r="P32" s="36"/>
      <c r="Q32" s="36"/>
      <c r="R32" s="36"/>
      <c r="S32" s="36"/>
      <c r="U32" s="111" t="s">
        <v>271</v>
      </c>
      <c r="V32" s="111"/>
      <c r="W32" s="111"/>
      <c r="X32" s="111"/>
      <c r="Y32" s="111"/>
      <c r="Z32" s="111"/>
      <c r="AA32" s="111"/>
      <c r="AB32" s="111"/>
      <c r="AC32" s="111"/>
      <c r="AD32" s="111"/>
      <c r="AE32" s="111"/>
      <c r="AF32" s="111"/>
      <c r="AG32" s="111"/>
      <c r="AH32" s="111"/>
      <c r="AI32" s="111"/>
      <c r="AJ32" s="111"/>
      <c r="AK32" s="111"/>
      <c r="AM32" s="111" t="s">
        <v>188</v>
      </c>
      <c r="AN32" s="111"/>
      <c r="AO32" s="111"/>
      <c r="AP32" s="111"/>
      <c r="AQ32" s="111"/>
      <c r="AR32" s="111"/>
      <c r="AS32" s="111"/>
      <c r="AT32" s="111"/>
      <c r="AU32" s="111"/>
      <c r="AV32" s="111"/>
      <c r="AW32" s="111"/>
      <c r="AX32" s="111"/>
      <c r="AY32" s="111"/>
      <c r="AZ32" s="111"/>
      <c r="BA32" s="111"/>
      <c r="BB32" s="111"/>
      <c r="BC32" s="111"/>
      <c r="BE32" s="111" t="s">
        <v>273</v>
      </c>
      <c r="BF32" s="111"/>
      <c r="BG32" s="111"/>
      <c r="BH32" s="111"/>
      <c r="BI32" s="111"/>
      <c r="BJ32" s="111"/>
      <c r="BK32" s="111"/>
      <c r="BL32" s="111"/>
      <c r="BM32" s="111"/>
      <c r="BN32" s="111"/>
      <c r="BO32" s="111"/>
      <c r="BP32" s="111"/>
      <c r="BQ32" s="111"/>
      <c r="BR32" s="111"/>
      <c r="BS32" s="111"/>
      <c r="BT32" s="111"/>
      <c r="BU32" s="111"/>
      <c r="BW32" s="111" t="s">
        <v>274</v>
      </c>
      <c r="BX32" s="111"/>
      <c r="BY32" s="111"/>
      <c r="BZ32" s="111"/>
      <c r="CA32" s="111"/>
      <c r="CB32" s="111"/>
      <c r="CC32" s="111"/>
      <c r="CD32" s="111"/>
      <c r="CE32" s="111"/>
      <c r="CF32" s="111"/>
      <c r="CG32" s="111"/>
      <c r="CH32" s="111"/>
      <c r="CI32" s="111"/>
      <c r="CJ32" s="111"/>
      <c r="CK32" s="111"/>
      <c r="CL32" s="111"/>
      <c r="CM32" s="111"/>
      <c r="CO32" s="111" t="s">
        <v>276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277</v>
      </c>
      <c r="D33" s="37"/>
      <c r="E33" s="54" t="s">
        <v>278</v>
      </c>
      <c r="F33" s="54"/>
      <c r="G33" s="54"/>
      <c r="H33" s="54"/>
      <c r="I33" s="54"/>
      <c r="J33" s="54"/>
      <c r="K33" s="54"/>
      <c r="L33" s="54"/>
      <c r="M33" s="54"/>
      <c r="N33" s="54"/>
      <c r="O33" s="54"/>
      <c r="P33" s="54"/>
      <c r="Q33" s="54"/>
      <c r="R33" s="54"/>
      <c r="S33" s="54"/>
      <c r="T33" s="54"/>
      <c r="U33" s="37" t="s">
        <v>277</v>
      </c>
      <c r="V33" s="37"/>
      <c r="W33" s="54" t="s">
        <v>278</v>
      </c>
      <c r="X33" s="54"/>
      <c r="Y33" s="54"/>
      <c r="Z33" s="54"/>
      <c r="AA33" s="54"/>
      <c r="AB33" s="54"/>
      <c r="AC33" s="54"/>
      <c r="AD33" s="54"/>
      <c r="AE33" s="54"/>
      <c r="AF33" s="54"/>
      <c r="AG33" s="54"/>
      <c r="AH33" s="54"/>
      <c r="AI33" s="54"/>
      <c r="AJ33" s="54"/>
      <c r="AK33" s="54"/>
      <c r="AL33" s="54"/>
      <c r="AM33" s="37" t="s">
        <v>277</v>
      </c>
      <c r="AN33" s="37"/>
      <c r="AO33" s="54" t="s">
        <v>278</v>
      </c>
      <c r="AP33" s="54"/>
      <c r="AQ33" s="54"/>
      <c r="AR33" s="54"/>
      <c r="AS33" s="54"/>
      <c r="AT33" s="54"/>
      <c r="AU33" s="54"/>
      <c r="AV33" s="54"/>
      <c r="AW33" s="54"/>
      <c r="AX33" s="54"/>
      <c r="AY33" s="54"/>
      <c r="AZ33" s="54"/>
      <c r="BA33" s="54"/>
      <c r="BB33" s="54"/>
      <c r="BC33" s="54"/>
      <c r="BD33" s="37"/>
      <c r="BE33" s="54" t="s">
        <v>279</v>
      </c>
      <c r="BF33" s="54"/>
      <c r="BG33" s="54" t="s">
        <v>282</v>
      </c>
      <c r="BH33" s="54"/>
      <c r="BI33" s="54"/>
      <c r="BJ33" s="54"/>
      <c r="BK33" s="54"/>
      <c r="BL33" s="54"/>
      <c r="BM33" s="54"/>
      <c r="BN33" s="54"/>
      <c r="BO33" s="54"/>
      <c r="BP33" s="54"/>
      <c r="BQ33" s="54"/>
      <c r="BR33" s="54"/>
      <c r="BS33" s="54"/>
      <c r="BT33" s="54"/>
      <c r="BU33" s="54"/>
      <c r="BV33" s="37"/>
      <c r="BW33" s="37" t="s">
        <v>279</v>
      </c>
      <c r="BX33" s="37"/>
      <c r="BY33" s="54" t="s">
        <v>283</v>
      </c>
      <c r="BZ33" s="54"/>
      <c r="CA33" s="54"/>
      <c r="CB33" s="54"/>
      <c r="CC33" s="54"/>
      <c r="CD33" s="54"/>
      <c r="CE33" s="54"/>
      <c r="CF33" s="54"/>
      <c r="CG33" s="54"/>
      <c r="CH33" s="54"/>
      <c r="CI33" s="54"/>
      <c r="CJ33" s="54"/>
      <c r="CK33" s="54"/>
      <c r="CL33" s="54"/>
      <c r="CM33" s="54"/>
      <c r="CN33" s="54"/>
      <c r="CO33" s="37" t="s">
        <v>277</v>
      </c>
      <c r="CP33" s="37"/>
      <c r="CQ33" s="54" t="s">
        <v>219</v>
      </c>
      <c r="CR33" s="54"/>
      <c r="CS33" s="54"/>
      <c r="CT33" s="54"/>
      <c r="CU33" s="54"/>
      <c r="CV33" s="54"/>
      <c r="CW33" s="54"/>
      <c r="CX33" s="54"/>
      <c r="CY33" s="54"/>
      <c r="CZ33" s="54"/>
      <c r="DA33" s="54"/>
      <c r="DB33" s="54"/>
      <c r="DC33" s="54"/>
      <c r="DD33" s="54"/>
      <c r="DE33" s="54"/>
      <c r="DF33" s="54"/>
      <c r="DG33" s="253" t="s">
        <v>286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介護保険特別会計</v>
      </c>
      <c r="X34" s="55"/>
      <c r="Y34" s="55"/>
      <c r="Z34" s="55"/>
      <c r="AA34" s="55"/>
      <c r="AB34" s="55"/>
      <c r="AC34" s="55"/>
      <c r="AD34" s="55"/>
      <c r="AE34" s="55"/>
      <c r="AF34" s="55"/>
      <c r="AG34" s="55"/>
      <c r="AH34" s="55"/>
      <c r="AI34" s="55"/>
      <c r="AJ34" s="55"/>
      <c r="AK34" s="55"/>
      <c r="AL34" s="2"/>
      <c r="AM34" s="38">
        <f>IF(AO34="","",MAX(C34:D43,U34:V43)+1)</f>
        <v>10</v>
      </c>
      <c r="AN34" s="38"/>
      <c r="AO34" s="55" t="str">
        <f>IF('各会計、関係団体の財政状況及び健全化判断比率'!B35="","",'各会計、関係団体の財政状況及び健全化判断比率'!B35)</f>
        <v>水道事業会計</v>
      </c>
      <c r="AP34" s="55"/>
      <c r="AQ34" s="55"/>
      <c r="AR34" s="55"/>
      <c r="AS34" s="55"/>
      <c r="AT34" s="55"/>
      <c r="AU34" s="55"/>
      <c r="AV34" s="55"/>
      <c r="AW34" s="55"/>
      <c r="AX34" s="55"/>
      <c r="AY34" s="55"/>
      <c r="AZ34" s="55"/>
      <c r="BA34" s="55"/>
      <c r="BB34" s="55"/>
      <c r="BC34" s="55"/>
      <c r="BD34" s="2"/>
      <c r="BE34" s="38">
        <f>IF(BG34="","",MAX(C34:D43,U34:V43,AM34:AN43)+1)</f>
        <v>12</v>
      </c>
      <c r="BF34" s="38"/>
      <c r="BG34" s="55" t="str">
        <f>IF('各会計、関係団体の財政状況及び健全化判断比率'!B37="","",'各会計、関係団体の財政状況及び健全化判断比率'!B37)</f>
        <v>土地区画整理事業特別会計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益田地区広域市町村圏事務組合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益田市総合サービス</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市有林事業特別会計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国民健康保険事業特別会計（事業勘定）</v>
      </c>
      <c r="X35" s="55"/>
      <c r="Y35" s="55"/>
      <c r="Z35" s="55"/>
      <c r="AA35" s="55"/>
      <c r="AB35" s="55"/>
      <c r="AC35" s="55"/>
      <c r="AD35" s="55"/>
      <c r="AE35" s="55"/>
      <c r="AF35" s="55"/>
      <c r="AG35" s="55"/>
      <c r="AH35" s="55"/>
      <c r="AI35" s="55"/>
      <c r="AJ35" s="55"/>
      <c r="AK35" s="55"/>
      <c r="AL35" s="2"/>
      <c r="AM35" s="38">
        <f t="shared" ref="AM35:AM43" si="2">IF(AO35="","",AM34+1)</f>
        <v>11</v>
      </c>
      <c r="AN35" s="38"/>
      <c r="AO35" s="55" t="str">
        <f>IF('各会計、関係団体の財政状況及び健全化判断比率'!B36="","",'各会計、関係団体の財政状況及び健全化判断比率'!B36)</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島根県市町村総合事務組合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エイト</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国民健康保険事業特別会計（美都診療施設勘定）</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島根県後期高齢者医療広域連合（普）</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国民健康保険事業特別会計（匹見澄川診療施設勘定）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島根県後期高齢者医療広域連合（後期高齢）</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国民健康保険事業特別会計（匹見道川診療施設勘定）</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f t="shared" si="1"/>
        <v>8</v>
      </c>
      <c r="V39" s="38"/>
      <c r="W39" s="55" t="str">
        <f>IF('各会計、関係団体の財政状況及び健全化判断比率'!B33="","",'各会計、関係団体の財政状況及び健全化判断比率'!B33)</f>
        <v>後期高齢者医療特別会計</v>
      </c>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f t="shared" si="1"/>
        <v>9</v>
      </c>
      <c r="V40" s="38"/>
      <c r="W40" s="55" t="str">
        <f>IF('各会計、関係団体の財政状況及び健全化判断比率'!B34="","",'各会計、関係団体の財政状況及び健全化判断比率'!B34)</f>
        <v>駐車場事業特別会計</v>
      </c>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WefZb9+ItDM4lSsv3g6aXosIX/Y0lT1/bl9NnxLWnYuNErAwFzK74q0GA890BaO3qroiZILBDMT795yzeEmuzg==" saltValue="B13gdTm6XDSbYNcZHpRDk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4"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14</v>
      </c>
      <c r="C33" s="869"/>
      <c r="D33" s="869"/>
      <c r="E33" s="874" t="s">
        <v>5</v>
      </c>
      <c r="F33" s="878" t="s">
        <v>203</v>
      </c>
      <c r="G33" s="883" t="s">
        <v>529</v>
      </c>
      <c r="H33" s="883" t="s">
        <v>129</v>
      </c>
      <c r="I33" s="883" t="s">
        <v>311</v>
      </c>
      <c r="J33" s="887" t="s">
        <v>56</v>
      </c>
      <c r="K33" s="862"/>
      <c r="L33" s="862"/>
      <c r="M33" s="862"/>
      <c r="N33" s="862"/>
      <c r="O33" s="862"/>
      <c r="P33" s="862"/>
    </row>
    <row r="34" spans="1:16" ht="39" customHeight="1">
      <c r="A34" s="862"/>
      <c r="B34" s="864"/>
      <c r="C34" s="870" t="s">
        <v>471</v>
      </c>
      <c r="D34" s="870"/>
      <c r="E34" s="875"/>
      <c r="F34" s="879">
        <v>10.06</v>
      </c>
      <c r="G34" s="884">
        <v>9.56</v>
      </c>
      <c r="H34" s="884">
        <v>9.49</v>
      </c>
      <c r="I34" s="884">
        <v>10.67</v>
      </c>
      <c r="J34" s="888">
        <v>9.65</v>
      </c>
      <c r="K34" s="862"/>
      <c r="L34" s="862"/>
      <c r="M34" s="862"/>
      <c r="N34" s="862"/>
      <c r="O34" s="862"/>
      <c r="P34" s="862"/>
    </row>
    <row r="35" spans="1:16" ht="39" customHeight="1">
      <c r="A35" s="862"/>
      <c r="B35" s="865"/>
      <c r="C35" s="871" t="s">
        <v>451</v>
      </c>
      <c r="D35" s="871"/>
      <c r="E35" s="876"/>
      <c r="F35" s="880">
        <v>4.09</v>
      </c>
      <c r="G35" s="885">
        <v>11.13</v>
      </c>
      <c r="H35" s="885">
        <v>7.72</v>
      </c>
      <c r="I35" s="885">
        <v>7.03</v>
      </c>
      <c r="J35" s="889">
        <v>3.75</v>
      </c>
      <c r="K35" s="862"/>
      <c r="L35" s="862"/>
      <c r="M35" s="862"/>
      <c r="N35" s="862"/>
      <c r="O35" s="862"/>
      <c r="P35" s="862"/>
    </row>
    <row r="36" spans="1:16" ht="39" customHeight="1">
      <c r="A36" s="862"/>
      <c r="B36" s="865"/>
      <c r="C36" s="871" t="s">
        <v>162</v>
      </c>
      <c r="D36" s="871"/>
      <c r="E36" s="876"/>
      <c r="F36" s="880">
        <v>5.e-002</v>
      </c>
      <c r="G36" s="885">
        <v>0.23</v>
      </c>
      <c r="H36" s="885">
        <v>0.57999999999999996</v>
      </c>
      <c r="I36" s="885">
        <v>0.94</v>
      </c>
      <c r="J36" s="889">
        <v>1.19</v>
      </c>
      <c r="K36" s="862"/>
      <c r="L36" s="862"/>
      <c r="M36" s="862"/>
      <c r="N36" s="862"/>
      <c r="O36" s="862"/>
      <c r="P36" s="862"/>
    </row>
    <row r="37" spans="1:16" ht="39" customHeight="1">
      <c r="A37" s="862"/>
      <c r="B37" s="865"/>
      <c r="C37" s="871" t="s">
        <v>464</v>
      </c>
      <c r="D37" s="871"/>
      <c r="E37" s="876"/>
      <c r="F37" s="880">
        <v>0.77</v>
      </c>
      <c r="G37" s="885">
        <v>0.78</v>
      </c>
      <c r="H37" s="885">
        <v>1.3</v>
      </c>
      <c r="I37" s="885">
        <v>0.96</v>
      </c>
      <c r="J37" s="889">
        <v>1.04</v>
      </c>
      <c r="K37" s="862"/>
      <c r="L37" s="862"/>
      <c r="M37" s="862"/>
      <c r="N37" s="862"/>
      <c r="O37" s="862"/>
      <c r="P37" s="862"/>
    </row>
    <row r="38" spans="1:16" ht="39" customHeight="1">
      <c r="A38" s="862"/>
      <c r="B38" s="865"/>
      <c r="C38" s="871" t="s">
        <v>466</v>
      </c>
      <c r="D38" s="871"/>
      <c r="E38" s="876"/>
      <c r="F38" s="880">
        <v>0.26</v>
      </c>
      <c r="G38" s="885">
        <v>7.0000000000000007e-002</v>
      </c>
      <c r="H38" s="885">
        <v>4.e-002</v>
      </c>
      <c r="I38" s="885">
        <v>0.33</v>
      </c>
      <c r="J38" s="889">
        <v>0.61</v>
      </c>
      <c r="K38" s="862"/>
      <c r="L38" s="862"/>
      <c r="M38" s="862"/>
      <c r="N38" s="862"/>
      <c r="O38" s="862"/>
      <c r="P38" s="862"/>
    </row>
    <row r="39" spans="1:16" ht="39" customHeight="1">
      <c r="A39" s="862"/>
      <c r="B39" s="865"/>
      <c r="C39" s="871" t="s">
        <v>469</v>
      </c>
      <c r="D39" s="871"/>
      <c r="E39" s="876"/>
      <c r="F39" s="880">
        <v>9.e-002</v>
      </c>
      <c r="G39" s="885">
        <v>8.e-002</v>
      </c>
      <c r="H39" s="885">
        <v>0.1</v>
      </c>
      <c r="I39" s="885">
        <v>0.11</v>
      </c>
      <c r="J39" s="889">
        <v>0.13</v>
      </c>
      <c r="K39" s="862"/>
      <c r="L39" s="862"/>
      <c r="M39" s="862"/>
      <c r="N39" s="862"/>
      <c r="O39" s="862"/>
      <c r="P39" s="862"/>
    </row>
    <row r="40" spans="1:16" ht="39" customHeight="1">
      <c r="A40" s="862"/>
      <c r="B40" s="865"/>
      <c r="C40" s="871" t="s">
        <v>472</v>
      </c>
      <c r="D40" s="871"/>
      <c r="E40" s="876"/>
      <c r="F40" s="880">
        <v>0.36</v>
      </c>
      <c r="G40" s="885">
        <v>0.21</v>
      </c>
      <c r="H40" s="885">
        <v>0.18</v>
      </c>
      <c r="I40" s="885">
        <v>0.12</v>
      </c>
      <c r="J40" s="889">
        <v>7.0000000000000007e-002</v>
      </c>
      <c r="K40" s="862"/>
      <c r="L40" s="862"/>
      <c r="M40" s="862"/>
      <c r="N40" s="862"/>
      <c r="O40" s="862"/>
      <c r="P40" s="862"/>
    </row>
    <row r="41" spans="1:16" ht="39" customHeight="1">
      <c r="A41" s="862"/>
      <c r="B41" s="865"/>
      <c r="C41" s="871" t="s">
        <v>438</v>
      </c>
      <c r="D41" s="871"/>
      <c r="E41" s="876"/>
      <c r="F41" s="880">
        <v>0</v>
      </c>
      <c r="G41" s="885">
        <v>0</v>
      </c>
      <c r="H41" s="885">
        <v>0</v>
      </c>
      <c r="I41" s="885">
        <v>1.e-002</v>
      </c>
      <c r="J41" s="889">
        <v>0</v>
      </c>
      <c r="K41" s="862"/>
      <c r="L41" s="862"/>
      <c r="M41" s="862"/>
      <c r="N41" s="862"/>
      <c r="O41" s="862"/>
      <c r="P41" s="862"/>
    </row>
    <row r="42" spans="1:16" ht="39" customHeight="1">
      <c r="A42" s="862"/>
      <c r="B42" s="866"/>
      <c r="C42" s="871" t="s">
        <v>494</v>
      </c>
      <c r="D42" s="871"/>
      <c r="E42" s="876"/>
      <c r="F42" s="880" t="s">
        <v>33</v>
      </c>
      <c r="G42" s="885" t="s">
        <v>33</v>
      </c>
      <c r="H42" s="885" t="s">
        <v>33</v>
      </c>
      <c r="I42" s="885" t="s">
        <v>33</v>
      </c>
      <c r="J42" s="889" t="s">
        <v>33</v>
      </c>
      <c r="K42" s="862"/>
      <c r="L42" s="862"/>
      <c r="M42" s="862"/>
      <c r="N42" s="862"/>
      <c r="O42" s="862"/>
      <c r="P42" s="862"/>
    </row>
    <row r="43" spans="1:16" ht="39" customHeight="1">
      <c r="A43" s="862"/>
      <c r="B43" s="867"/>
      <c r="C43" s="872" t="s">
        <v>243</v>
      </c>
      <c r="D43" s="872"/>
      <c r="E43" s="877"/>
      <c r="F43" s="881">
        <v>2.e-002</v>
      </c>
      <c r="G43" s="886">
        <v>2.e-002</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vwJ02ImHrzTVuCZTwWha2wgTQP46C3foPuY2+aCoxgv8tiy6H7lVxlVAC4D/Q4rifOnsfmqfvFMIOCR2L66BHQ==" saltValue="Oi9zebtKOHjtOxRaewTdq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8" zoomScaleSheetLayoutView="55" workbookViewId="0">
      <selection activeCell="R55" sqref="R55"/>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13</v>
      </c>
      <c r="P43" s="734"/>
      <c r="Q43" s="734"/>
      <c r="R43" s="734"/>
      <c r="S43" s="734"/>
      <c r="T43" s="734"/>
      <c r="U43" s="734"/>
    </row>
    <row r="44" spans="1:21" ht="30.75" customHeight="1">
      <c r="A44" s="734"/>
      <c r="B44" s="891" t="s">
        <v>16</v>
      </c>
      <c r="C44" s="905"/>
      <c r="D44" s="905"/>
      <c r="E44" s="924"/>
      <c r="F44" s="924"/>
      <c r="G44" s="924"/>
      <c r="H44" s="924"/>
      <c r="I44" s="924"/>
      <c r="J44" s="933" t="s">
        <v>5</v>
      </c>
      <c r="K44" s="941" t="s">
        <v>203</v>
      </c>
      <c r="L44" s="950" t="s">
        <v>529</v>
      </c>
      <c r="M44" s="950" t="s">
        <v>129</v>
      </c>
      <c r="N44" s="950" t="s">
        <v>311</v>
      </c>
      <c r="O44" s="959" t="s">
        <v>56</v>
      </c>
      <c r="P44" s="734"/>
      <c r="Q44" s="734"/>
      <c r="R44" s="734"/>
      <c r="S44" s="734"/>
      <c r="T44" s="734"/>
      <c r="U44" s="734"/>
    </row>
    <row r="45" spans="1:21" ht="30.75" customHeight="1">
      <c r="A45" s="734"/>
      <c r="B45" s="892" t="s">
        <v>17</v>
      </c>
      <c r="C45" s="906"/>
      <c r="D45" s="916"/>
      <c r="E45" s="925" t="s">
        <v>22</v>
      </c>
      <c r="F45" s="925"/>
      <c r="G45" s="925"/>
      <c r="H45" s="925"/>
      <c r="I45" s="925"/>
      <c r="J45" s="934"/>
      <c r="K45" s="942">
        <v>4167</v>
      </c>
      <c r="L45" s="951">
        <v>3919</v>
      </c>
      <c r="M45" s="951">
        <v>3768</v>
      </c>
      <c r="N45" s="951">
        <v>3532</v>
      </c>
      <c r="O45" s="960">
        <v>3528</v>
      </c>
      <c r="P45" s="734"/>
      <c r="Q45" s="734"/>
      <c r="R45" s="734"/>
      <c r="S45" s="734"/>
      <c r="T45" s="734"/>
      <c r="U45" s="734"/>
    </row>
    <row r="46" spans="1:21" ht="30.75" customHeight="1">
      <c r="A46" s="734"/>
      <c r="B46" s="893"/>
      <c r="C46" s="907"/>
      <c r="D46" s="917"/>
      <c r="E46" s="926" t="s">
        <v>25</v>
      </c>
      <c r="F46" s="926"/>
      <c r="G46" s="926"/>
      <c r="H46" s="926"/>
      <c r="I46" s="926"/>
      <c r="J46" s="935"/>
      <c r="K46" s="943" t="s">
        <v>33</v>
      </c>
      <c r="L46" s="952" t="s">
        <v>33</v>
      </c>
      <c r="M46" s="952" t="s">
        <v>33</v>
      </c>
      <c r="N46" s="952" t="s">
        <v>33</v>
      </c>
      <c r="O46" s="961" t="s">
        <v>33</v>
      </c>
      <c r="P46" s="734"/>
      <c r="Q46" s="734"/>
      <c r="R46" s="734"/>
      <c r="S46" s="734"/>
      <c r="T46" s="734"/>
      <c r="U46" s="734"/>
    </row>
    <row r="47" spans="1:21" ht="30.75" customHeight="1">
      <c r="A47" s="734"/>
      <c r="B47" s="893"/>
      <c r="C47" s="907"/>
      <c r="D47" s="917"/>
      <c r="E47" s="926" t="s">
        <v>26</v>
      </c>
      <c r="F47" s="926"/>
      <c r="G47" s="926"/>
      <c r="H47" s="926"/>
      <c r="I47" s="926"/>
      <c r="J47" s="935"/>
      <c r="K47" s="943" t="s">
        <v>33</v>
      </c>
      <c r="L47" s="952" t="s">
        <v>33</v>
      </c>
      <c r="M47" s="952" t="s">
        <v>33</v>
      </c>
      <c r="N47" s="952" t="s">
        <v>33</v>
      </c>
      <c r="O47" s="961" t="s">
        <v>33</v>
      </c>
      <c r="P47" s="734"/>
      <c r="Q47" s="734"/>
      <c r="R47" s="734"/>
      <c r="S47" s="734"/>
      <c r="T47" s="734"/>
      <c r="U47" s="734"/>
    </row>
    <row r="48" spans="1:21" ht="30.75" customHeight="1">
      <c r="A48" s="734"/>
      <c r="B48" s="893"/>
      <c r="C48" s="907"/>
      <c r="D48" s="917"/>
      <c r="E48" s="926" t="s">
        <v>24</v>
      </c>
      <c r="F48" s="926"/>
      <c r="G48" s="926"/>
      <c r="H48" s="926"/>
      <c r="I48" s="926"/>
      <c r="J48" s="935"/>
      <c r="K48" s="943">
        <v>246</v>
      </c>
      <c r="L48" s="952">
        <v>290</v>
      </c>
      <c r="M48" s="952">
        <v>298</v>
      </c>
      <c r="N48" s="952">
        <v>304</v>
      </c>
      <c r="O48" s="961">
        <v>290</v>
      </c>
      <c r="P48" s="734"/>
      <c r="Q48" s="734"/>
      <c r="R48" s="734"/>
      <c r="S48" s="734"/>
      <c r="T48" s="734"/>
      <c r="U48" s="734"/>
    </row>
    <row r="49" spans="1:21" ht="30.75" customHeight="1">
      <c r="A49" s="734"/>
      <c r="B49" s="893"/>
      <c r="C49" s="907"/>
      <c r="D49" s="917"/>
      <c r="E49" s="926" t="s">
        <v>28</v>
      </c>
      <c r="F49" s="926"/>
      <c r="G49" s="926"/>
      <c r="H49" s="926"/>
      <c r="I49" s="926"/>
      <c r="J49" s="935"/>
      <c r="K49" s="943">
        <v>36</v>
      </c>
      <c r="L49" s="952">
        <v>12</v>
      </c>
      <c r="M49" s="952">
        <v>21</v>
      </c>
      <c r="N49" s="952">
        <v>35</v>
      </c>
      <c r="O49" s="961">
        <v>32</v>
      </c>
      <c r="P49" s="734"/>
      <c r="Q49" s="734"/>
      <c r="R49" s="734"/>
      <c r="S49" s="734"/>
      <c r="T49" s="734"/>
      <c r="U49" s="734"/>
    </row>
    <row r="50" spans="1:21" ht="30.75" customHeight="1">
      <c r="A50" s="734"/>
      <c r="B50" s="893"/>
      <c r="C50" s="907"/>
      <c r="D50" s="917"/>
      <c r="E50" s="926" t="s">
        <v>30</v>
      </c>
      <c r="F50" s="926"/>
      <c r="G50" s="926"/>
      <c r="H50" s="926"/>
      <c r="I50" s="926"/>
      <c r="J50" s="935"/>
      <c r="K50" s="943">
        <v>8</v>
      </c>
      <c r="L50" s="952">
        <v>2</v>
      </c>
      <c r="M50" s="952">
        <v>1</v>
      </c>
      <c r="N50" s="952">
        <v>1</v>
      </c>
      <c r="O50" s="961">
        <v>0</v>
      </c>
      <c r="P50" s="734"/>
      <c r="Q50" s="734"/>
      <c r="R50" s="734"/>
      <c r="S50" s="734"/>
      <c r="T50" s="734"/>
      <c r="U50" s="734"/>
    </row>
    <row r="51" spans="1:21" ht="30.75" customHeight="1">
      <c r="A51" s="734"/>
      <c r="B51" s="894"/>
      <c r="C51" s="908"/>
      <c r="D51" s="918"/>
      <c r="E51" s="926" t="s">
        <v>31</v>
      </c>
      <c r="F51" s="926"/>
      <c r="G51" s="926"/>
      <c r="H51" s="926"/>
      <c r="I51" s="926"/>
      <c r="J51" s="935"/>
      <c r="K51" s="943">
        <v>1</v>
      </c>
      <c r="L51" s="952">
        <v>1</v>
      </c>
      <c r="M51" s="952" t="s">
        <v>33</v>
      </c>
      <c r="N51" s="952">
        <v>2</v>
      </c>
      <c r="O51" s="961">
        <v>3</v>
      </c>
      <c r="P51" s="734"/>
      <c r="Q51" s="734"/>
      <c r="R51" s="734"/>
      <c r="S51" s="734"/>
      <c r="T51" s="734"/>
      <c r="U51" s="734"/>
    </row>
    <row r="52" spans="1:21" ht="30.75" customHeight="1">
      <c r="A52" s="734"/>
      <c r="B52" s="895" t="s">
        <v>32</v>
      </c>
      <c r="C52" s="909"/>
      <c r="D52" s="918"/>
      <c r="E52" s="926" t="s">
        <v>37</v>
      </c>
      <c r="F52" s="926"/>
      <c r="G52" s="926"/>
      <c r="H52" s="926"/>
      <c r="I52" s="926"/>
      <c r="J52" s="935"/>
      <c r="K52" s="943">
        <v>3050</v>
      </c>
      <c r="L52" s="952">
        <v>2883</v>
      </c>
      <c r="M52" s="952">
        <v>2829</v>
      </c>
      <c r="N52" s="952">
        <v>2581</v>
      </c>
      <c r="O52" s="961">
        <v>2613</v>
      </c>
      <c r="P52" s="734"/>
      <c r="Q52" s="734"/>
      <c r="R52" s="734"/>
      <c r="S52" s="734"/>
      <c r="T52" s="734"/>
      <c r="U52" s="734"/>
    </row>
    <row r="53" spans="1:21" ht="30.75" customHeight="1">
      <c r="A53" s="734"/>
      <c r="B53" s="896" t="s">
        <v>43</v>
      </c>
      <c r="C53" s="910"/>
      <c r="D53" s="919"/>
      <c r="E53" s="927" t="s">
        <v>44</v>
      </c>
      <c r="F53" s="927"/>
      <c r="G53" s="927"/>
      <c r="H53" s="927"/>
      <c r="I53" s="927"/>
      <c r="J53" s="936"/>
      <c r="K53" s="944">
        <v>1408</v>
      </c>
      <c r="L53" s="953">
        <v>1341</v>
      </c>
      <c r="M53" s="953">
        <v>1259</v>
      </c>
      <c r="N53" s="953">
        <v>1293</v>
      </c>
      <c r="O53" s="962">
        <v>1240</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47</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203</v>
      </c>
      <c r="L57" s="954" t="s">
        <v>529</v>
      </c>
      <c r="M57" s="954" t="s">
        <v>129</v>
      </c>
      <c r="N57" s="954" t="s">
        <v>311</v>
      </c>
      <c r="O57" s="964" t="s">
        <v>56</v>
      </c>
      <c r="P57" s="734"/>
      <c r="Q57" s="734"/>
      <c r="R57" s="734"/>
      <c r="S57" s="734"/>
      <c r="T57" s="734"/>
      <c r="U57" s="734"/>
    </row>
    <row r="58" spans="1:21" ht="31.5" customHeight="1">
      <c r="B58" s="900" t="s">
        <v>52</v>
      </c>
      <c r="C58" s="913"/>
      <c r="D58" s="920" t="s">
        <v>59</v>
      </c>
      <c r="E58" s="929"/>
      <c r="F58" s="929"/>
      <c r="G58" s="929"/>
      <c r="H58" s="929"/>
      <c r="I58" s="929"/>
      <c r="J58" s="938"/>
      <c r="K58" s="947"/>
      <c r="L58" s="955"/>
      <c r="M58" s="955"/>
      <c r="N58" s="955"/>
      <c r="O58" s="965"/>
    </row>
    <row r="59" spans="1:21" ht="31.5" customHeight="1">
      <c r="B59" s="901"/>
      <c r="C59" s="914"/>
      <c r="D59" s="921" t="s">
        <v>62</v>
      </c>
      <c r="E59" s="930"/>
      <c r="F59" s="930"/>
      <c r="G59" s="930"/>
      <c r="H59" s="930"/>
      <c r="I59" s="930"/>
      <c r="J59" s="939"/>
      <c r="K59" s="948"/>
      <c r="L59" s="956"/>
      <c r="M59" s="956"/>
      <c r="N59" s="956"/>
      <c r="O59" s="966"/>
    </row>
    <row r="60" spans="1:21" ht="31.5" customHeight="1">
      <c r="B60" s="902"/>
      <c r="C60" s="915"/>
      <c r="D60" s="922" t="s">
        <v>49</v>
      </c>
      <c r="E60" s="931"/>
      <c r="F60" s="931"/>
      <c r="G60" s="931"/>
      <c r="H60" s="931"/>
      <c r="I60" s="931"/>
      <c r="J60" s="940"/>
      <c r="K60" s="949"/>
      <c r="L60" s="957"/>
      <c r="M60" s="957"/>
      <c r="N60" s="957"/>
      <c r="O60" s="967"/>
    </row>
    <row r="61" spans="1:21" ht="24" customHeight="1">
      <c r="B61" s="903"/>
      <c r="C61" s="903"/>
      <c r="D61" s="923" t="s">
        <v>39</v>
      </c>
      <c r="E61" s="932"/>
      <c r="F61" s="932"/>
      <c r="G61" s="932"/>
      <c r="H61" s="932"/>
      <c r="I61" s="932"/>
      <c r="J61" s="932"/>
      <c r="K61" s="932"/>
      <c r="L61" s="932"/>
      <c r="M61" s="932"/>
      <c r="N61" s="932"/>
      <c r="O61" s="932"/>
    </row>
    <row r="62" spans="1:21" ht="24" customHeight="1">
      <c r="B62" s="904"/>
      <c r="C62" s="904"/>
      <c r="D62" s="923" t="s">
        <v>63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UPf7oGw9xMM2fSc3Uk4qTbVae/dLxyPVH9NTVU9Klqg5Mn0DmW97aTk0ecOaqwJQfCqy206DJZ9pQ9dbAuLY4Q==" saltValue="ouR1Xm/Gjpympb1E4bHMM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8" zoomScaleSheetLayoutView="100" workbookViewId="0">
      <selection activeCell="M46" sqref="M46"/>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13</v>
      </c>
    </row>
    <row r="40" spans="2:13" ht="27.75" customHeight="1">
      <c r="B40" s="891" t="s">
        <v>16</v>
      </c>
      <c r="C40" s="905"/>
      <c r="D40" s="905"/>
      <c r="E40" s="924"/>
      <c r="F40" s="924"/>
      <c r="G40" s="924"/>
      <c r="H40" s="933" t="s">
        <v>5</v>
      </c>
      <c r="I40" s="941" t="s">
        <v>203</v>
      </c>
      <c r="J40" s="950" t="s">
        <v>529</v>
      </c>
      <c r="K40" s="950" t="s">
        <v>129</v>
      </c>
      <c r="L40" s="950" t="s">
        <v>311</v>
      </c>
      <c r="M40" s="990" t="s">
        <v>56</v>
      </c>
    </row>
    <row r="41" spans="2:13" ht="27.75" customHeight="1">
      <c r="B41" s="892" t="s">
        <v>66</v>
      </c>
      <c r="C41" s="906"/>
      <c r="D41" s="916"/>
      <c r="E41" s="973" t="s">
        <v>67</v>
      </c>
      <c r="F41" s="973"/>
      <c r="G41" s="973"/>
      <c r="H41" s="979"/>
      <c r="I41" s="983">
        <v>32516</v>
      </c>
      <c r="J41" s="987">
        <v>31535</v>
      </c>
      <c r="K41" s="987">
        <v>30542</v>
      </c>
      <c r="L41" s="987">
        <v>29796</v>
      </c>
      <c r="M41" s="991">
        <v>27939</v>
      </c>
    </row>
    <row r="42" spans="2:13" ht="27.75" customHeight="1">
      <c r="B42" s="893"/>
      <c r="C42" s="907"/>
      <c r="D42" s="917"/>
      <c r="E42" s="974" t="s">
        <v>69</v>
      </c>
      <c r="F42" s="974"/>
      <c r="G42" s="974"/>
      <c r="H42" s="980"/>
      <c r="I42" s="984">
        <v>3</v>
      </c>
      <c r="J42" s="988">
        <v>2</v>
      </c>
      <c r="K42" s="988">
        <v>1</v>
      </c>
      <c r="L42" s="988">
        <v>0</v>
      </c>
      <c r="M42" s="992">
        <v>438</v>
      </c>
    </row>
    <row r="43" spans="2:13" ht="27.75" customHeight="1">
      <c r="B43" s="893"/>
      <c r="C43" s="907"/>
      <c r="D43" s="917"/>
      <c r="E43" s="974" t="s">
        <v>9</v>
      </c>
      <c r="F43" s="974"/>
      <c r="G43" s="974"/>
      <c r="H43" s="980"/>
      <c r="I43" s="984">
        <v>5332</v>
      </c>
      <c r="J43" s="988">
        <v>4771</v>
      </c>
      <c r="K43" s="988">
        <v>4330</v>
      </c>
      <c r="L43" s="988">
        <v>4199</v>
      </c>
      <c r="M43" s="992">
        <v>4149</v>
      </c>
    </row>
    <row r="44" spans="2:13" ht="27.75" customHeight="1">
      <c r="B44" s="893"/>
      <c r="C44" s="907"/>
      <c r="D44" s="917"/>
      <c r="E44" s="974" t="s">
        <v>2</v>
      </c>
      <c r="F44" s="974"/>
      <c r="G44" s="974"/>
      <c r="H44" s="980"/>
      <c r="I44" s="984">
        <v>226</v>
      </c>
      <c r="J44" s="988">
        <v>205</v>
      </c>
      <c r="K44" s="988">
        <v>179</v>
      </c>
      <c r="L44" s="988">
        <v>144</v>
      </c>
      <c r="M44" s="992">
        <v>118</v>
      </c>
    </row>
    <row r="45" spans="2:13" ht="27.75" customHeight="1">
      <c r="B45" s="893"/>
      <c r="C45" s="907"/>
      <c r="D45" s="917"/>
      <c r="E45" s="974" t="s">
        <v>71</v>
      </c>
      <c r="F45" s="974"/>
      <c r="G45" s="974"/>
      <c r="H45" s="980"/>
      <c r="I45" s="984">
        <v>4862</v>
      </c>
      <c r="J45" s="988">
        <v>4767</v>
      </c>
      <c r="K45" s="988">
        <v>4710</v>
      </c>
      <c r="L45" s="988">
        <v>4631</v>
      </c>
      <c r="M45" s="992">
        <v>4619</v>
      </c>
    </row>
    <row r="46" spans="2:13" ht="27.75" customHeight="1">
      <c r="B46" s="893"/>
      <c r="C46" s="907"/>
      <c r="D46" s="918"/>
      <c r="E46" s="974" t="s">
        <v>75</v>
      </c>
      <c r="F46" s="974"/>
      <c r="G46" s="974"/>
      <c r="H46" s="980"/>
      <c r="I46" s="984" t="s">
        <v>33</v>
      </c>
      <c r="J46" s="988" t="s">
        <v>33</v>
      </c>
      <c r="K46" s="988" t="s">
        <v>33</v>
      </c>
      <c r="L46" s="988" t="s">
        <v>33</v>
      </c>
      <c r="M46" s="992" t="s">
        <v>33</v>
      </c>
    </row>
    <row r="47" spans="2:13" ht="27.75" customHeight="1">
      <c r="B47" s="893"/>
      <c r="C47" s="907"/>
      <c r="D47" s="971"/>
      <c r="E47" s="975" t="s">
        <v>77</v>
      </c>
      <c r="F47" s="978"/>
      <c r="G47" s="978"/>
      <c r="H47" s="981"/>
      <c r="I47" s="984" t="s">
        <v>33</v>
      </c>
      <c r="J47" s="988" t="s">
        <v>33</v>
      </c>
      <c r="K47" s="988" t="s">
        <v>33</v>
      </c>
      <c r="L47" s="988" t="s">
        <v>33</v>
      </c>
      <c r="M47" s="992" t="s">
        <v>33</v>
      </c>
    </row>
    <row r="48" spans="2:13" ht="27.75" customHeight="1">
      <c r="B48" s="893"/>
      <c r="C48" s="907"/>
      <c r="D48" s="917"/>
      <c r="E48" s="974" t="s">
        <v>4</v>
      </c>
      <c r="F48" s="974"/>
      <c r="G48" s="974"/>
      <c r="H48" s="980"/>
      <c r="I48" s="984" t="s">
        <v>33</v>
      </c>
      <c r="J48" s="988" t="s">
        <v>33</v>
      </c>
      <c r="K48" s="988" t="s">
        <v>33</v>
      </c>
      <c r="L48" s="988" t="s">
        <v>33</v>
      </c>
      <c r="M48" s="992" t="s">
        <v>33</v>
      </c>
    </row>
    <row r="49" spans="2:13" ht="27.75" customHeight="1">
      <c r="B49" s="894"/>
      <c r="C49" s="908"/>
      <c r="D49" s="917"/>
      <c r="E49" s="974" t="s">
        <v>29</v>
      </c>
      <c r="F49" s="974"/>
      <c r="G49" s="974"/>
      <c r="H49" s="980"/>
      <c r="I49" s="984" t="s">
        <v>33</v>
      </c>
      <c r="J49" s="988" t="s">
        <v>33</v>
      </c>
      <c r="K49" s="988" t="s">
        <v>33</v>
      </c>
      <c r="L49" s="988" t="s">
        <v>33</v>
      </c>
      <c r="M49" s="992" t="s">
        <v>33</v>
      </c>
    </row>
    <row r="50" spans="2:13" ht="27.75" customHeight="1">
      <c r="B50" s="968" t="s">
        <v>82</v>
      </c>
      <c r="C50" s="970"/>
      <c r="D50" s="972"/>
      <c r="E50" s="974" t="s">
        <v>68</v>
      </c>
      <c r="F50" s="974"/>
      <c r="G50" s="974"/>
      <c r="H50" s="980"/>
      <c r="I50" s="984">
        <v>3554</v>
      </c>
      <c r="J50" s="988">
        <v>4528</v>
      </c>
      <c r="K50" s="988">
        <v>5856</v>
      </c>
      <c r="L50" s="988">
        <v>6459</v>
      </c>
      <c r="M50" s="992">
        <v>6411</v>
      </c>
    </row>
    <row r="51" spans="2:13" ht="27.75" customHeight="1">
      <c r="B51" s="893"/>
      <c r="C51" s="907"/>
      <c r="D51" s="917"/>
      <c r="E51" s="974" t="s">
        <v>85</v>
      </c>
      <c r="F51" s="974"/>
      <c r="G51" s="974"/>
      <c r="H51" s="980"/>
      <c r="I51" s="984">
        <v>1413</v>
      </c>
      <c r="J51" s="988">
        <v>1204</v>
      </c>
      <c r="K51" s="988">
        <v>994</v>
      </c>
      <c r="L51" s="988">
        <v>795</v>
      </c>
      <c r="M51" s="992">
        <v>615</v>
      </c>
    </row>
    <row r="52" spans="2:13" ht="27.75" customHeight="1">
      <c r="B52" s="894"/>
      <c r="C52" s="908"/>
      <c r="D52" s="917"/>
      <c r="E52" s="974" t="s">
        <v>34</v>
      </c>
      <c r="F52" s="974"/>
      <c r="G52" s="974"/>
      <c r="H52" s="980"/>
      <c r="I52" s="984">
        <v>24971</v>
      </c>
      <c r="J52" s="988">
        <v>24488</v>
      </c>
      <c r="K52" s="988">
        <v>23663</v>
      </c>
      <c r="L52" s="988">
        <v>23024</v>
      </c>
      <c r="M52" s="992">
        <v>21996</v>
      </c>
    </row>
    <row r="53" spans="2:13" ht="27.75" customHeight="1">
      <c r="B53" s="896" t="s">
        <v>43</v>
      </c>
      <c r="C53" s="910"/>
      <c r="D53" s="919"/>
      <c r="E53" s="976" t="s">
        <v>89</v>
      </c>
      <c r="F53" s="976"/>
      <c r="G53" s="976"/>
      <c r="H53" s="982"/>
      <c r="I53" s="985">
        <v>13001</v>
      </c>
      <c r="J53" s="989">
        <v>11061</v>
      </c>
      <c r="K53" s="989">
        <v>9248</v>
      </c>
      <c r="L53" s="989">
        <v>8492</v>
      </c>
      <c r="M53" s="993">
        <v>8243</v>
      </c>
    </row>
    <row r="54" spans="2:13" ht="27.75" customHeight="1">
      <c r="B54" s="969"/>
      <c r="C54" s="868"/>
      <c r="D54" s="868"/>
      <c r="E54" s="977"/>
      <c r="F54" s="977"/>
      <c r="G54" s="977"/>
      <c r="H54" s="977"/>
      <c r="I54" s="986"/>
      <c r="J54" s="986"/>
      <c r="K54" s="986"/>
      <c r="L54" s="986"/>
      <c r="M54" s="986"/>
    </row>
    <row r="55" spans="2:13" ht="13.2"/>
  </sheetData>
  <sheetProtection algorithmName="SHA-512" hashValue="31N4SJ7pi5n/O60yirUak6jpdiM3JSikNWRX8MdYMFEMGw+Mu3fd4gz9KeL/T8Iq9d5ci9T5+QG0bWQFu6qB1g==" saltValue="nWm0uZQ7gDbBjfwYTOgyj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0" zoomScale="70" zoomScaleNormal="70" zoomScaleSheetLayoutView="100" workbookViewId="0">
      <selection activeCell="I63" sqref="I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3</v>
      </c>
      <c r="C54" s="1000"/>
      <c r="D54" s="1000"/>
      <c r="E54" s="1009" t="s">
        <v>5</v>
      </c>
      <c r="F54" s="1016" t="s">
        <v>129</v>
      </c>
      <c r="G54" s="1016" t="s">
        <v>311</v>
      </c>
      <c r="H54" s="1024" t="s">
        <v>56</v>
      </c>
    </row>
    <row r="55" spans="2:8" ht="52.5" customHeight="1">
      <c r="B55" s="995"/>
      <c r="C55" s="1001" t="s">
        <v>55</v>
      </c>
      <c r="D55" s="1001"/>
      <c r="E55" s="1010"/>
      <c r="F55" s="1017">
        <v>2450</v>
      </c>
      <c r="G55" s="1017">
        <v>3050</v>
      </c>
      <c r="H55" s="1025">
        <v>3601</v>
      </c>
    </row>
    <row r="56" spans="2:8" ht="52.5" customHeight="1">
      <c r="B56" s="996"/>
      <c r="C56" s="1002" t="s">
        <v>18</v>
      </c>
      <c r="D56" s="1002"/>
      <c r="E56" s="1011"/>
      <c r="F56" s="1018">
        <v>1013</v>
      </c>
      <c r="G56" s="1018">
        <v>1087</v>
      </c>
      <c r="H56" s="1026">
        <v>759</v>
      </c>
    </row>
    <row r="57" spans="2:8" ht="53.25" customHeight="1">
      <c r="B57" s="996"/>
      <c r="C57" s="1003" t="s">
        <v>96</v>
      </c>
      <c r="D57" s="1003"/>
      <c r="E57" s="1012"/>
      <c r="F57" s="1019">
        <v>2483</v>
      </c>
      <c r="G57" s="1019">
        <v>2168</v>
      </c>
      <c r="H57" s="1027">
        <v>1797</v>
      </c>
    </row>
    <row r="58" spans="2:8" ht="45.75" customHeight="1">
      <c r="B58" s="997"/>
      <c r="C58" s="1004" t="s">
        <v>462</v>
      </c>
      <c r="D58" s="1007"/>
      <c r="E58" s="1013"/>
      <c r="F58" s="1020">
        <v>1131</v>
      </c>
      <c r="G58" s="1020">
        <v>1008</v>
      </c>
      <c r="H58" s="1028">
        <v>876</v>
      </c>
    </row>
    <row r="59" spans="2:8" ht="45.75" customHeight="1">
      <c r="B59" s="997"/>
      <c r="C59" s="1004" t="s">
        <v>429</v>
      </c>
      <c r="D59" s="1007"/>
      <c r="E59" s="1013"/>
      <c r="F59" s="1020">
        <v>220</v>
      </c>
      <c r="G59" s="1020">
        <v>230</v>
      </c>
      <c r="H59" s="1028">
        <v>240</v>
      </c>
    </row>
    <row r="60" spans="2:8" ht="45.75" customHeight="1">
      <c r="B60" s="997"/>
      <c r="C60" s="1004" t="s">
        <v>265</v>
      </c>
      <c r="D60" s="1007"/>
      <c r="E60" s="1013"/>
      <c r="F60" s="1020">
        <v>201</v>
      </c>
      <c r="G60" s="1020">
        <v>198</v>
      </c>
      <c r="H60" s="1028">
        <v>170</v>
      </c>
    </row>
    <row r="61" spans="2:8" ht="45.75" customHeight="1">
      <c r="B61" s="997"/>
      <c r="C61" s="1004" t="s">
        <v>535</v>
      </c>
      <c r="D61" s="1007"/>
      <c r="E61" s="1013"/>
      <c r="F61" s="1020">
        <v>217</v>
      </c>
      <c r="G61" s="1020">
        <v>209</v>
      </c>
      <c r="H61" s="1028">
        <v>170</v>
      </c>
    </row>
    <row r="62" spans="2:8" ht="45.75" customHeight="1">
      <c r="B62" s="998"/>
      <c r="C62" s="1005" t="s">
        <v>536</v>
      </c>
      <c r="D62" s="1008"/>
      <c r="E62" s="1014"/>
      <c r="F62" s="1021">
        <v>88</v>
      </c>
      <c r="G62" s="1021">
        <v>91</v>
      </c>
      <c r="H62" s="1029">
        <v>97</v>
      </c>
    </row>
    <row r="63" spans="2:8" ht="52.5" customHeight="1">
      <c r="B63" s="999"/>
      <c r="C63" s="1006" t="s">
        <v>98</v>
      </c>
      <c r="D63" s="1006"/>
      <c r="E63" s="1015"/>
      <c r="F63" s="1022">
        <v>5946</v>
      </c>
      <c r="G63" s="1022">
        <v>6305</v>
      </c>
      <c r="H63" s="1030">
        <v>6157</v>
      </c>
    </row>
    <row r="64" spans="2:8" ht="13.2"/>
  </sheetData>
  <sheetProtection algorithmName="SHA-512" hashValue="vRHhKfKDB+av06/fSbxml5F8IJShItv8UkaoB9VKZgklgZCUYDyA8qWMsKf+/Rg3WkuuMAHnsWuC/OoQK23PVw==" saltValue="rk09A2in1yLOFW76+3ITS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97</v>
      </c>
      <c r="G2" s="818"/>
      <c r="H2" s="828"/>
    </row>
    <row r="3" spans="1:8">
      <c r="A3" s="782" t="s">
        <v>525</v>
      </c>
      <c r="B3" s="767"/>
      <c r="C3" s="1039"/>
      <c r="D3" s="1042">
        <v>57263</v>
      </c>
      <c r="E3" s="1044"/>
      <c r="F3" s="1047">
        <v>92632</v>
      </c>
      <c r="G3" s="1049"/>
      <c r="H3" s="1052"/>
    </row>
    <row r="4" spans="1:8">
      <c r="A4" s="754"/>
      <c r="B4" s="766"/>
      <c r="C4" s="1040"/>
      <c r="D4" s="1043">
        <v>28119</v>
      </c>
      <c r="E4" s="1045"/>
      <c r="F4" s="1048">
        <v>47978</v>
      </c>
      <c r="G4" s="1050"/>
      <c r="H4" s="1053"/>
    </row>
    <row r="5" spans="1:8">
      <c r="A5" s="782" t="s">
        <v>295</v>
      </c>
      <c r="B5" s="767"/>
      <c r="C5" s="1039"/>
      <c r="D5" s="1042">
        <v>73738</v>
      </c>
      <c r="E5" s="1044"/>
      <c r="F5" s="1047">
        <v>71279</v>
      </c>
      <c r="G5" s="1049"/>
      <c r="H5" s="1052"/>
    </row>
    <row r="6" spans="1:8">
      <c r="A6" s="754"/>
      <c r="B6" s="766"/>
      <c r="C6" s="1040"/>
      <c r="D6" s="1043">
        <v>37188</v>
      </c>
      <c r="E6" s="1045"/>
      <c r="F6" s="1048">
        <v>36731</v>
      </c>
      <c r="G6" s="1050"/>
      <c r="H6" s="1053"/>
    </row>
    <row r="7" spans="1:8">
      <c r="A7" s="782" t="s">
        <v>285</v>
      </c>
      <c r="B7" s="767"/>
      <c r="C7" s="1039"/>
      <c r="D7" s="1042">
        <v>95782</v>
      </c>
      <c r="E7" s="1044"/>
      <c r="F7" s="1047">
        <v>74994</v>
      </c>
      <c r="G7" s="1049"/>
      <c r="H7" s="1052"/>
    </row>
    <row r="8" spans="1:8">
      <c r="A8" s="754"/>
      <c r="B8" s="766"/>
      <c r="C8" s="1040"/>
      <c r="D8" s="1043">
        <v>56334</v>
      </c>
      <c r="E8" s="1045"/>
      <c r="F8" s="1048">
        <v>36188</v>
      </c>
      <c r="G8" s="1050"/>
      <c r="H8" s="1053"/>
    </row>
    <row r="9" spans="1:8">
      <c r="A9" s="782" t="s">
        <v>53</v>
      </c>
      <c r="B9" s="767"/>
      <c r="C9" s="1039"/>
      <c r="D9" s="1042">
        <v>52040</v>
      </c>
      <c r="E9" s="1044"/>
      <c r="F9" s="1047">
        <v>71849</v>
      </c>
      <c r="G9" s="1049"/>
      <c r="H9" s="1052"/>
    </row>
    <row r="10" spans="1:8">
      <c r="A10" s="754"/>
      <c r="B10" s="766"/>
      <c r="C10" s="1040"/>
      <c r="D10" s="1043">
        <v>24635</v>
      </c>
      <c r="E10" s="1045"/>
      <c r="F10" s="1048">
        <v>36144</v>
      </c>
      <c r="G10" s="1050"/>
      <c r="H10" s="1053"/>
    </row>
    <row r="11" spans="1:8">
      <c r="A11" s="782" t="s">
        <v>527</v>
      </c>
      <c r="B11" s="767"/>
      <c r="C11" s="1039"/>
      <c r="D11" s="1042">
        <v>58894</v>
      </c>
      <c r="E11" s="1044"/>
      <c r="F11" s="1047">
        <v>82962</v>
      </c>
      <c r="G11" s="1049"/>
      <c r="H11" s="1052"/>
    </row>
    <row r="12" spans="1:8">
      <c r="A12" s="754"/>
      <c r="B12" s="766"/>
      <c r="C12" s="1041"/>
      <c r="D12" s="1043">
        <v>24819</v>
      </c>
      <c r="E12" s="1045"/>
      <c r="F12" s="1048">
        <v>42835</v>
      </c>
      <c r="G12" s="1050"/>
      <c r="H12" s="1053"/>
    </row>
    <row r="13" spans="1:8">
      <c r="A13" s="782"/>
      <c r="B13" s="767"/>
      <c r="C13" s="1039"/>
      <c r="D13" s="1042">
        <v>67543</v>
      </c>
      <c r="E13" s="1044"/>
      <c r="F13" s="1047">
        <v>78743</v>
      </c>
      <c r="G13" s="1051"/>
      <c r="H13" s="1052"/>
    </row>
    <row r="14" spans="1:8">
      <c r="A14" s="754"/>
      <c r="B14" s="766"/>
      <c r="C14" s="1040"/>
      <c r="D14" s="1043">
        <v>34219</v>
      </c>
      <c r="E14" s="1045"/>
      <c r="F14" s="1048">
        <v>39975</v>
      </c>
      <c r="G14" s="1050"/>
      <c r="H14" s="1053"/>
    </row>
    <row r="17" spans="1:11">
      <c r="A17" s="1031" t="s">
        <v>99</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101</v>
      </c>
      <c r="B19" s="1032">
        <f>ROUND(VALUE(SUBSTITUTE(実質収支比率等に係る経年分析!F$48,"▲","-")),2)</f>
        <v>4.12</v>
      </c>
      <c r="C19" s="1032">
        <f>ROUND(VALUE(SUBSTITUTE(実質収支比率等に係る経年分析!G$48,"▲","-")),2)</f>
        <v>11.16</v>
      </c>
      <c r="D19" s="1032">
        <f>ROUND(VALUE(SUBSTITUTE(実質収支比率等に係る経年分析!H$48,"▲","-")),2)</f>
        <v>7.73</v>
      </c>
      <c r="E19" s="1032">
        <f>ROUND(VALUE(SUBSTITUTE(実質収支比率等に係る経年分析!I$48,"▲","-")),2)</f>
        <v>7.05</v>
      </c>
      <c r="F19" s="1032">
        <f>ROUND(VALUE(SUBSTITUTE(実質収支比率等に係る経年分析!J$48,"▲","-")),2)</f>
        <v>3.75</v>
      </c>
    </row>
    <row r="20" spans="1:11">
      <c r="A20" s="1032" t="s">
        <v>100</v>
      </c>
      <c r="B20" s="1032">
        <f>ROUND(VALUE(SUBSTITUTE(実質収支比率等に係る経年分析!F$47,"▲","-")),2)</f>
        <v>9.49</v>
      </c>
      <c r="C20" s="1032">
        <f>ROUND(VALUE(SUBSTITUTE(実質収支比率等に係る経年分析!G$47,"▲","-")),2)</f>
        <v>12.08</v>
      </c>
      <c r="D20" s="1032">
        <f>ROUND(VALUE(SUBSTITUTE(実質収支比率等に係る経年分析!H$47,"▲","-")),2)</f>
        <v>16.04</v>
      </c>
      <c r="E20" s="1032">
        <f>ROUND(VALUE(SUBSTITUTE(実質収支比率等に係る経年分析!I$47,"▲","-")),2)</f>
        <v>20.190000000000001</v>
      </c>
      <c r="F20" s="1032">
        <f>ROUND(VALUE(SUBSTITUTE(実質収支比率等に係る経年分析!J$47,"▲","-")),2)</f>
        <v>23.39</v>
      </c>
    </row>
    <row r="21" spans="1:11">
      <c r="A21" s="1032" t="s">
        <v>36</v>
      </c>
      <c r="B21" s="1032">
        <f>IF(ISNUMBER(VALUE(SUBSTITUTE(実質収支比率等に係る経年分析!F$49,"▲","-"))),ROUND(VALUE(SUBSTITUTE(実質収支比率等に係る経年分析!F$49,"▲","-")),2),NA())</f>
        <v>3.18</v>
      </c>
      <c r="C21" s="1032">
        <f>IF(ISNUMBER(VALUE(SUBSTITUTE(実質収支比率等に係る経年分析!G$49,"▲","-"))),ROUND(VALUE(SUBSTITUTE(実質収支比率等に係る経年分析!G$49,"▲","-")),2),NA())</f>
        <v>10.1</v>
      </c>
      <c r="D21" s="1032">
        <f>IF(ISNUMBER(VALUE(SUBSTITUTE(実質収支比率等に係る経年分析!H$49,"▲","-"))),ROUND(VALUE(SUBSTITUTE(実質収支比率等に係る経年分析!H$49,"▲","-")),2),NA())</f>
        <v>5.e-002</v>
      </c>
      <c r="E21" s="1032">
        <f>IF(ISNUMBER(VALUE(SUBSTITUTE(実質収支比率等に係る経年分析!I$49,"▲","-"))),ROUND(VALUE(SUBSTITUTE(実質収支比率等に係る経年分析!I$49,"▲","-")),2),NA())</f>
        <v>3.21</v>
      </c>
      <c r="F21" s="1032">
        <f>IF(ISNUMBER(VALUE(SUBSTITUTE(実質収支比率等に係る経年分析!J$49,"▲","-"))),ROUND(VALUE(SUBSTITUTE(実質収支比率等に係る経年分析!J$49,"▲","-")),2),NA())</f>
        <v>2.85</v>
      </c>
    </row>
    <row r="24" spans="1:11">
      <c r="A24" s="1031" t="s">
        <v>19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102</v>
      </c>
      <c r="C26" s="1033" t="s">
        <v>42</v>
      </c>
      <c r="D26" s="1033" t="s">
        <v>102</v>
      </c>
      <c r="E26" s="1033" t="s">
        <v>42</v>
      </c>
      <c r="F26" s="1033" t="s">
        <v>102</v>
      </c>
      <c r="G26" s="1033" t="s">
        <v>42</v>
      </c>
      <c r="H26" s="1033" t="s">
        <v>102</v>
      </c>
      <c r="I26" s="1033" t="s">
        <v>42</v>
      </c>
      <c r="J26" s="1033" t="s">
        <v>102</v>
      </c>
      <c r="K26" s="1033" t="s">
        <v>42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2.e-002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2.e-002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市有林事業特別会計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土地区画整理事業特別会計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0.36</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0.21</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0.18</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7.0000000000000007e-002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9.e-002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8.e-002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0.13</v>
      </c>
    </row>
    <row r="32" spans="1:11">
      <c r="A32" s="1033" t="str">
        <f>IF('連結実質赤字比率に係る赤字・黒字の構成分析'!C$38="",NA(),'連結実質赤字比率に係る赤字・黒字の構成分析'!C$38)</f>
        <v>国民健康保険事業特別会計（事業勘定）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0.26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7.0000000000000007e-002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4.e-002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0.33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0.61</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0.77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0.78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0.96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1.04</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5.e-002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0.23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0.57999999999999996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0.94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1.19</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4.09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11.13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7.72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7.03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3.75</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10.06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9.56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9.49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10.67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9.65</v>
      </c>
    </row>
    <row r="39" spans="1:16">
      <c r="A39" s="1031" t="s">
        <v>103</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20</v>
      </c>
      <c r="C41" s="1034"/>
      <c r="D41" s="1034" t="s">
        <v>105</v>
      </c>
      <c r="E41" s="1034" t="s">
        <v>20</v>
      </c>
      <c r="F41" s="1034"/>
      <c r="G41" s="1034" t="s">
        <v>105</v>
      </c>
      <c r="H41" s="1034" t="s">
        <v>20</v>
      </c>
      <c r="I41" s="1034"/>
      <c r="J41" s="1034" t="s">
        <v>105</v>
      </c>
      <c r="K41" s="1034" t="s">
        <v>20</v>
      </c>
      <c r="L41" s="1034"/>
      <c r="M41" s="1034" t="s">
        <v>105</v>
      </c>
      <c r="N41" s="1034" t="s">
        <v>20</v>
      </c>
      <c r="O41" s="1034"/>
      <c r="P41" s="1034" t="s">
        <v>105</v>
      </c>
    </row>
    <row r="42" spans="1:16">
      <c r="A42" s="1034" t="s">
        <v>88</v>
      </c>
      <c r="B42" s="1034"/>
      <c r="C42" s="1034"/>
      <c r="D42" s="1034">
        <f>'実質公債費比率（分子）の構造'!K$52</f>
        <v>3050</v>
      </c>
      <c r="E42" s="1034"/>
      <c r="F42" s="1034"/>
      <c r="G42" s="1034">
        <f>'実質公債費比率（分子）の構造'!L$52</f>
        <v>2883</v>
      </c>
      <c r="H42" s="1034"/>
      <c r="I42" s="1034"/>
      <c r="J42" s="1034">
        <f>'実質公債費比率（分子）の構造'!M$52</f>
        <v>2829</v>
      </c>
      <c r="K42" s="1034"/>
      <c r="L42" s="1034"/>
      <c r="M42" s="1034">
        <f>'実質公債費比率（分子）の構造'!N$52</f>
        <v>2581</v>
      </c>
      <c r="N42" s="1034"/>
      <c r="O42" s="1034"/>
      <c r="P42" s="1034">
        <f>'実質公債費比率（分子）の構造'!O$52</f>
        <v>2613</v>
      </c>
    </row>
    <row r="43" spans="1:16">
      <c r="A43" s="1034" t="s">
        <v>31</v>
      </c>
      <c r="B43" s="1034">
        <f>'実質公債費比率（分子）の構造'!K$51</f>
        <v>1</v>
      </c>
      <c r="C43" s="1034"/>
      <c r="D43" s="1034"/>
      <c r="E43" s="1034">
        <f>'実質公債費比率（分子）の構造'!L$51</f>
        <v>1</v>
      </c>
      <c r="F43" s="1034"/>
      <c r="G43" s="1034"/>
      <c r="H43" s="1034" t="str">
        <f>'実質公債費比率（分子）の構造'!M$51</f>
        <v>-</v>
      </c>
      <c r="I43" s="1034"/>
      <c r="J43" s="1034"/>
      <c r="K43" s="1034">
        <f>'実質公債費比率（分子）の構造'!N$51</f>
        <v>2</v>
      </c>
      <c r="L43" s="1034"/>
      <c r="M43" s="1034"/>
      <c r="N43" s="1034">
        <f>'実質公債費比率（分子）の構造'!O$51</f>
        <v>3</v>
      </c>
      <c r="O43" s="1034"/>
      <c r="P43" s="1034"/>
    </row>
    <row r="44" spans="1:16">
      <c r="A44" s="1034" t="s">
        <v>30</v>
      </c>
      <c r="B44" s="1034">
        <f>'実質公債費比率（分子）の構造'!K$50</f>
        <v>8</v>
      </c>
      <c r="C44" s="1034"/>
      <c r="D44" s="1034"/>
      <c r="E44" s="1034">
        <f>'実質公債費比率（分子）の構造'!L$50</f>
        <v>2</v>
      </c>
      <c r="F44" s="1034"/>
      <c r="G44" s="1034"/>
      <c r="H44" s="1034">
        <f>'実質公債費比率（分子）の構造'!M$50</f>
        <v>1</v>
      </c>
      <c r="I44" s="1034"/>
      <c r="J44" s="1034"/>
      <c r="K44" s="1034">
        <f>'実質公債費比率（分子）の構造'!N$50</f>
        <v>1</v>
      </c>
      <c r="L44" s="1034"/>
      <c r="M44" s="1034"/>
      <c r="N44" s="1034">
        <f>'実質公債費比率（分子）の構造'!O$50</f>
        <v>0</v>
      </c>
      <c r="O44" s="1034"/>
      <c r="P44" s="1034"/>
    </row>
    <row r="45" spans="1:16">
      <c r="A45" s="1034" t="s">
        <v>28</v>
      </c>
      <c r="B45" s="1034">
        <f>'実質公債費比率（分子）の構造'!K$49</f>
        <v>36</v>
      </c>
      <c r="C45" s="1034"/>
      <c r="D45" s="1034"/>
      <c r="E45" s="1034">
        <f>'実質公債費比率（分子）の構造'!L$49</f>
        <v>12</v>
      </c>
      <c r="F45" s="1034"/>
      <c r="G45" s="1034"/>
      <c r="H45" s="1034">
        <f>'実質公債費比率（分子）の構造'!M$49</f>
        <v>21</v>
      </c>
      <c r="I45" s="1034"/>
      <c r="J45" s="1034"/>
      <c r="K45" s="1034">
        <f>'実質公債費比率（分子）の構造'!N$49</f>
        <v>35</v>
      </c>
      <c r="L45" s="1034"/>
      <c r="M45" s="1034"/>
      <c r="N45" s="1034">
        <f>'実質公債費比率（分子）の構造'!O$49</f>
        <v>32</v>
      </c>
      <c r="O45" s="1034"/>
      <c r="P45" s="1034"/>
    </row>
    <row r="46" spans="1:16">
      <c r="A46" s="1034" t="s">
        <v>24</v>
      </c>
      <c r="B46" s="1034">
        <f>'実質公債費比率（分子）の構造'!K$48</f>
        <v>246</v>
      </c>
      <c r="C46" s="1034"/>
      <c r="D46" s="1034"/>
      <c r="E46" s="1034">
        <f>'実質公債費比率（分子）の構造'!L$48</f>
        <v>290</v>
      </c>
      <c r="F46" s="1034"/>
      <c r="G46" s="1034"/>
      <c r="H46" s="1034">
        <f>'実質公債費比率（分子）の構造'!M$48</f>
        <v>298</v>
      </c>
      <c r="I46" s="1034"/>
      <c r="J46" s="1034"/>
      <c r="K46" s="1034">
        <f>'実質公債費比率（分子）の構造'!N$48</f>
        <v>304</v>
      </c>
      <c r="L46" s="1034"/>
      <c r="M46" s="1034"/>
      <c r="N46" s="1034">
        <f>'実質公債費比率（分子）の構造'!O$48</f>
        <v>290</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4167</v>
      </c>
      <c r="C49" s="1034"/>
      <c r="D49" s="1034"/>
      <c r="E49" s="1034">
        <f>'実質公債費比率（分子）の構造'!L$45</f>
        <v>3919</v>
      </c>
      <c r="F49" s="1034"/>
      <c r="G49" s="1034"/>
      <c r="H49" s="1034">
        <f>'実質公債費比率（分子）の構造'!M$45</f>
        <v>3768</v>
      </c>
      <c r="I49" s="1034"/>
      <c r="J49" s="1034"/>
      <c r="K49" s="1034">
        <f>'実質公債費比率（分子）の構造'!N$45</f>
        <v>3532</v>
      </c>
      <c r="L49" s="1034"/>
      <c r="M49" s="1034"/>
      <c r="N49" s="1034">
        <f>'実質公債費比率（分子）の構造'!O$45</f>
        <v>3528</v>
      </c>
      <c r="O49" s="1034"/>
      <c r="P49" s="1034"/>
    </row>
    <row r="50" spans="1:16">
      <c r="A50" s="1034" t="s">
        <v>44</v>
      </c>
      <c r="B50" s="1034" t="e">
        <f>NA()</f>
        <v>#N/A</v>
      </c>
      <c r="C50" s="1034">
        <f>IF(ISNUMBER('実質公債費比率（分子）の構造'!K$53),'実質公債費比率（分子）の構造'!K$53,NA())</f>
        <v>1408</v>
      </c>
      <c r="D50" s="1034" t="e">
        <f>NA()</f>
        <v>#N/A</v>
      </c>
      <c r="E50" s="1034" t="e">
        <f>NA()</f>
        <v>#N/A</v>
      </c>
      <c r="F50" s="1034">
        <f>IF(ISNUMBER('実質公債費比率（分子）の構造'!L$53),'実質公債費比率（分子）の構造'!L$53,NA())</f>
        <v>1341</v>
      </c>
      <c r="G50" s="1034" t="e">
        <f>NA()</f>
        <v>#N/A</v>
      </c>
      <c r="H50" s="1034" t="e">
        <f>NA()</f>
        <v>#N/A</v>
      </c>
      <c r="I50" s="1034">
        <f>IF(ISNUMBER('実質公債費比率（分子）の構造'!M$53),'実質公債費比率（分子）の構造'!M$53,NA())</f>
        <v>1259</v>
      </c>
      <c r="J50" s="1034" t="e">
        <f>NA()</f>
        <v>#N/A</v>
      </c>
      <c r="K50" s="1034" t="e">
        <f>NA()</f>
        <v>#N/A</v>
      </c>
      <c r="L50" s="1034">
        <f>IF(ISNUMBER('実質公債費比率（分子）の構造'!N$53),'実質公債費比率（分子）の構造'!N$53,NA())</f>
        <v>1293</v>
      </c>
      <c r="M50" s="1034" t="e">
        <f>NA()</f>
        <v>#N/A</v>
      </c>
      <c r="N50" s="1034" t="e">
        <f>NA()</f>
        <v>#N/A</v>
      </c>
      <c r="O50" s="1034">
        <f>IF(ISNUMBER('実質公債費比率（分子）の構造'!O$53),'実質公債費比率（分子）の構造'!O$53,NA())</f>
        <v>1240</v>
      </c>
      <c r="P50" s="1034" t="e">
        <f>NA()</f>
        <v>#N/A</v>
      </c>
    </row>
    <row r="53" spans="1:16">
      <c r="A53" s="1031" t="s">
        <v>108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110</v>
      </c>
      <c r="C55" s="1033"/>
      <c r="D55" s="1033" t="s">
        <v>111</v>
      </c>
      <c r="E55" s="1033" t="s">
        <v>110</v>
      </c>
      <c r="F55" s="1033"/>
      <c r="G55" s="1033" t="s">
        <v>111</v>
      </c>
      <c r="H55" s="1033" t="s">
        <v>110</v>
      </c>
      <c r="I55" s="1033"/>
      <c r="J55" s="1033" t="s">
        <v>111</v>
      </c>
      <c r="K55" s="1033" t="s">
        <v>110</v>
      </c>
      <c r="L55" s="1033"/>
      <c r="M55" s="1033" t="s">
        <v>111</v>
      </c>
      <c r="N55" s="1033" t="s">
        <v>110</v>
      </c>
      <c r="O55" s="1033"/>
      <c r="P55" s="1033" t="s">
        <v>111</v>
      </c>
    </row>
    <row r="56" spans="1:16">
      <c r="A56" s="1033" t="s">
        <v>34</v>
      </c>
      <c r="B56" s="1033"/>
      <c r="C56" s="1033"/>
      <c r="D56" s="1033">
        <f>'将来負担比率（分子）の構造'!I$52</f>
        <v>24971</v>
      </c>
      <c r="E56" s="1033"/>
      <c r="F56" s="1033"/>
      <c r="G56" s="1033">
        <f>'将来負担比率（分子）の構造'!J$52</f>
        <v>24488</v>
      </c>
      <c r="H56" s="1033"/>
      <c r="I56" s="1033"/>
      <c r="J56" s="1033">
        <f>'将来負担比率（分子）の構造'!K$52</f>
        <v>23663</v>
      </c>
      <c r="K56" s="1033"/>
      <c r="L56" s="1033"/>
      <c r="M56" s="1033">
        <f>'将来負担比率（分子）の構造'!L$52</f>
        <v>23024</v>
      </c>
      <c r="N56" s="1033"/>
      <c r="O56" s="1033"/>
      <c r="P56" s="1033">
        <f>'将来負担比率（分子）の構造'!M$52</f>
        <v>21996</v>
      </c>
    </row>
    <row r="57" spans="1:16">
      <c r="A57" s="1033" t="s">
        <v>85</v>
      </c>
      <c r="B57" s="1033"/>
      <c r="C57" s="1033"/>
      <c r="D57" s="1033">
        <f>'将来負担比率（分子）の構造'!I$51</f>
        <v>1413</v>
      </c>
      <c r="E57" s="1033"/>
      <c r="F57" s="1033"/>
      <c r="G57" s="1033">
        <f>'将来負担比率（分子）の構造'!J$51</f>
        <v>1204</v>
      </c>
      <c r="H57" s="1033"/>
      <c r="I57" s="1033"/>
      <c r="J57" s="1033">
        <f>'将来負担比率（分子）の構造'!K$51</f>
        <v>994</v>
      </c>
      <c r="K57" s="1033"/>
      <c r="L57" s="1033"/>
      <c r="M57" s="1033">
        <f>'将来負担比率（分子）の構造'!L$51</f>
        <v>795</v>
      </c>
      <c r="N57" s="1033"/>
      <c r="O57" s="1033"/>
      <c r="P57" s="1033">
        <f>'将来負担比率（分子）の構造'!M$51</f>
        <v>615</v>
      </c>
    </row>
    <row r="58" spans="1:16">
      <c r="A58" s="1033" t="s">
        <v>68</v>
      </c>
      <c r="B58" s="1033"/>
      <c r="C58" s="1033"/>
      <c r="D58" s="1033">
        <f>'将来負担比率（分子）の構造'!I$50</f>
        <v>3554</v>
      </c>
      <c r="E58" s="1033"/>
      <c r="F58" s="1033"/>
      <c r="G58" s="1033">
        <f>'将来負担比率（分子）の構造'!J$50</f>
        <v>4528</v>
      </c>
      <c r="H58" s="1033"/>
      <c r="I58" s="1033"/>
      <c r="J58" s="1033">
        <f>'将来負担比率（分子）の構造'!K$50</f>
        <v>5856</v>
      </c>
      <c r="K58" s="1033"/>
      <c r="L58" s="1033"/>
      <c r="M58" s="1033">
        <f>'将来負担比率（分子）の構造'!L$50</f>
        <v>6459</v>
      </c>
      <c r="N58" s="1033"/>
      <c r="O58" s="1033"/>
      <c r="P58" s="1033">
        <f>'将来負担比率（分子）の構造'!M$50</f>
        <v>6411</v>
      </c>
    </row>
    <row r="59" spans="1:16">
      <c r="A59" s="1033" t="s">
        <v>29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4862</v>
      </c>
      <c r="C62" s="1033"/>
      <c r="D62" s="1033"/>
      <c r="E62" s="1033">
        <f>'将来負担比率（分子）の構造'!J$45</f>
        <v>4767</v>
      </c>
      <c r="F62" s="1033"/>
      <c r="G62" s="1033"/>
      <c r="H62" s="1033">
        <f>'将来負担比率（分子）の構造'!K$45</f>
        <v>4710</v>
      </c>
      <c r="I62" s="1033"/>
      <c r="J62" s="1033"/>
      <c r="K62" s="1033">
        <f>'将来負担比率（分子）の構造'!L$45</f>
        <v>4631</v>
      </c>
      <c r="L62" s="1033"/>
      <c r="M62" s="1033"/>
      <c r="N62" s="1033">
        <f>'将来負担比率（分子）の構造'!M$45</f>
        <v>4619</v>
      </c>
      <c r="O62" s="1033"/>
      <c r="P62" s="1033"/>
    </row>
    <row r="63" spans="1:16">
      <c r="A63" s="1033" t="s">
        <v>2</v>
      </c>
      <c r="B63" s="1033">
        <f>'将来負担比率（分子）の構造'!I$44</f>
        <v>226</v>
      </c>
      <c r="C63" s="1033"/>
      <c r="D63" s="1033"/>
      <c r="E63" s="1033">
        <f>'将来負担比率（分子）の構造'!J$44</f>
        <v>205</v>
      </c>
      <c r="F63" s="1033"/>
      <c r="G63" s="1033"/>
      <c r="H63" s="1033">
        <f>'将来負担比率（分子）の構造'!K$44</f>
        <v>179</v>
      </c>
      <c r="I63" s="1033"/>
      <c r="J63" s="1033"/>
      <c r="K63" s="1033">
        <f>'将来負担比率（分子）の構造'!L$44</f>
        <v>144</v>
      </c>
      <c r="L63" s="1033"/>
      <c r="M63" s="1033"/>
      <c r="N63" s="1033">
        <f>'将来負担比率（分子）の構造'!M$44</f>
        <v>118</v>
      </c>
      <c r="O63" s="1033"/>
      <c r="P63" s="1033"/>
    </row>
    <row r="64" spans="1:16">
      <c r="A64" s="1033" t="s">
        <v>9</v>
      </c>
      <c r="B64" s="1033">
        <f>'将来負担比率（分子）の構造'!I$43</f>
        <v>5332</v>
      </c>
      <c r="C64" s="1033"/>
      <c r="D64" s="1033"/>
      <c r="E64" s="1033">
        <f>'将来負担比率（分子）の構造'!J$43</f>
        <v>4771</v>
      </c>
      <c r="F64" s="1033"/>
      <c r="G64" s="1033"/>
      <c r="H64" s="1033">
        <f>'将来負担比率（分子）の構造'!K$43</f>
        <v>4330</v>
      </c>
      <c r="I64" s="1033"/>
      <c r="J64" s="1033"/>
      <c r="K64" s="1033">
        <f>'将来負担比率（分子）の構造'!L$43</f>
        <v>4199</v>
      </c>
      <c r="L64" s="1033"/>
      <c r="M64" s="1033"/>
      <c r="N64" s="1033">
        <f>'将来負担比率（分子）の構造'!M$43</f>
        <v>4149</v>
      </c>
      <c r="O64" s="1033"/>
      <c r="P64" s="1033"/>
    </row>
    <row r="65" spans="1:16">
      <c r="A65" s="1033" t="s">
        <v>69</v>
      </c>
      <c r="B65" s="1033">
        <f>'将来負担比率（分子）の構造'!I$42</f>
        <v>3</v>
      </c>
      <c r="C65" s="1033"/>
      <c r="D65" s="1033"/>
      <c r="E65" s="1033">
        <f>'将来負担比率（分子）の構造'!J$42</f>
        <v>2</v>
      </c>
      <c r="F65" s="1033"/>
      <c r="G65" s="1033"/>
      <c r="H65" s="1033">
        <f>'将来負担比率（分子）の構造'!K$42</f>
        <v>1</v>
      </c>
      <c r="I65" s="1033"/>
      <c r="J65" s="1033"/>
      <c r="K65" s="1033">
        <f>'将来負担比率（分子）の構造'!L$42</f>
        <v>0</v>
      </c>
      <c r="L65" s="1033"/>
      <c r="M65" s="1033"/>
      <c r="N65" s="1033">
        <f>'将来負担比率（分子）の構造'!M$42</f>
        <v>438</v>
      </c>
      <c r="O65" s="1033"/>
      <c r="P65" s="1033"/>
    </row>
    <row r="66" spans="1:16">
      <c r="A66" s="1033" t="s">
        <v>67</v>
      </c>
      <c r="B66" s="1033">
        <f>'将来負担比率（分子）の構造'!I$41</f>
        <v>32516</v>
      </c>
      <c r="C66" s="1033"/>
      <c r="D66" s="1033"/>
      <c r="E66" s="1033">
        <f>'将来負担比率（分子）の構造'!J$41</f>
        <v>31535</v>
      </c>
      <c r="F66" s="1033"/>
      <c r="G66" s="1033"/>
      <c r="H66" s="1033">
        <f>'将来負担比率（分子）の構造'!K$41</f>
        <v>30542</v>
      </c>
      <c r="I66" s="1033"/>
      <c r="J66" s="1033"/>
      <c r="K66" s="1033">
        <f>'将来負担比率（分子）の構造'!L$41</f>
        <v>29796</v>
      </c>
      <c r="L66" s="1033"/>
      <c r="M66" s="1033"/>
      <c r="N66" s="1033">
        <f>'将来負担比率（分子）の構造'!M$41</f>
        <v>27939</v>
      </c>
      <c r="O66" s="1033"/>
      <c r="P66" s="1033"/>
    </row>
    <row r="67" spans="1:16">
      <c r="A67" s="1033" t="s">
        <v>89</v>
      </c>
      <c r="B67" s="1033" t="e">
        <f>NA()</f>
        <v>#N/A</v>
      </c>
      <c r="C67" s="1033">
        <f>IF(ISNUMBER('将来負担比率（分子）の構造'!I$53),IF('将来負担比率（分子）の構造'!I$53&lt;0,0,'将来負担比率（分子）の構造'!I$53),NA())</f>
        <v>13001</v>
      </c>
      <c r="D67" s="1033" t="e">
        <f>NA()</f>
        <v>#N/A</v>
      </c>
      <c r="E67" s="1033" t="e">
        <f>NA()</f>
        <v>#N/A</v>
      </c>
      <c r="F67" s="1033">
        <f>IF(ISNUMBER('将来負担比率（分子）の構造'!J$53),IF('将来負担比率（分子）の構造'!J$53&lt;0,0,'将来負担比率（分子）の構造'!J$53),NA())</f>
        <v>11061</v>
      </c>
      <c r="G67" s="1033" t="e">
        <f>NA()</f>
        <v>#N/A</v>
      </c>
      <c r="H67" s="1033" t="e">
        <f>NA()</f>
        <v>#N/A</v>
      </c>
      <c r="I67" s="1033">
        <f>IF(ISNUMBER('将来負担比率（分子）の構造'!K$53),IF('将来負担比率（分子）の構造'!K$53&lt;0,0,'将来負担比率（分子）の構造'!K$53),NA())</f>
        <v>9248</v>
      </c>
      <c r="J67" s="1033" t="e">
        <f>NA()</f>
        <v>#N/A</v>
      </c>
      <c r="K67" s="1033" t="e">
        <f>NA()</f>
        <v>#N/A</v>
      </c>
      <c r="L67" s="1033">
        <f>IF(ISNUMBER('将来負担比率（分子）の構造'!L$53),IF('将来負担比率（分子）の構造'!L$53&lt;0,0,'将来負担比率（分子）の構造'!L$53),NA())</f>
        <v>8492</v>
      </c>
      <c r="M67" s="1033" t="e">
        <f>NA()</f>
        <v>#N/A</v>
      </c>
      <c r="N67" s="1033" t="e">
        <f>NA()</f>
        <v>#N/A</v>
      </c>
      <c r="O67" s="1033">
        <f>IF(ISNUMBER('将来負担比率（分子）の構造'!M$53),IF('将来負担比率（分子）の構造'!M$53&lt;0,0,'将来負担比率（分子）の構造'!M$53),NA())</f>
        <v>8243</v>
      </c>
      <c r="P67" s="1033" t="e">
        <f>NA()</f>
        <v>#N/A</v>
      </c>
    </row>
    <row r="70" spans="1:16">
      <c r="A70" s="1036" t="s">
        <v>113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115</v>
      </c>
      <c r="B72" s="1037">
        <f>基金残高に係る経年分析!F55</f>
        <v>2450</v>
      </c>
      <c r="C72" s="1037">
        <f>基金残高に係る経年分析!G55</f>
        <v>3050</v>
      </c>
      <c r="D72" s="1037">
        <f>基金残高に係る経年分析!H55</f>
        <v>3601</v>
      </c>
    </row>
    <row r="73" spans="1:16">
      <c r="A73" s="1035" t="s">
        <v>117</v>
      </c>
      <c r="B73" s="1037">
        <f>基金残高に係る経年分析!F56</f>
        <v>1013</v>
      </c>
      <c r="C73" s="1037">
        <f>基金残高に係る経年分析!G56</f>
        <v>1087</v>
      </c>
      <c r="D73" s="1037">
        <f>基金残高に係る経年分析!H56</f>
        <v>759</v>
      </c>
    </row>
    <row r="74" spans="1:16">
      <c r="A74" s="1035" t="s">
        <v>118</v>
      </c>
      <c r="B74" s="1037">
        <f>基金残高に係る経年分析!F57</f>
        <v>2483</v>
      </c>
      <c r="C74" s="1037">
        <f>基金残高に係る経年分析!G57</f>
        <v>2168</v>
      </c>
      <c r="D74" s="1037">
        <f>基金残高に係る経年分析!H57</f>
        <v>1797</v>
      </c>
    </row>
  </sheetData>
  <sheetProtection algorithmName="SHA-512" hashValue="LzRhhOZubTM7Me1/PADt9OKtAs30bINCrXl4xx4kdEXlA16wABVmcqlgXI7RIF4nGKWEah4sl6Nc94d7oFDVrg==" saltValue="bJLDJx15XSDvuLp8FWFSD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196</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170</v>
      </c>
      <c r="S4" s="139"/>
      <c r="T4" s="139"/>
      <c r="U4" s="139"/>
      <c r="V4" s="139"/>
      <c r="W4" s="139"/>
      <c r="X4" s="139"/>
      <c r="Y4" s="144"/>
      <c r="Z4" s="182" t="s">
        <v>304</v>
      </c>
      <c r="AA4" s="139"/>
      <c r="AB4" s="139"/>
      <c r="AC4" s="144"/>
      <c r="AD4" s="182" t="s">
        <v>306</v>
      </c>
      <c r="AE4" s="139"/>
      <c r="AF4" s="139"/>
      <c r="AG4" s="139"/>
      <c r="AH4" s="139"/>
      <c r="AI4" s="139"/>
      <c r="AJ4" s="139"/>
      <c r="AK4" s="144"/>
      <c r="AL4" s="182" t="s">
        <v>304</v>
      </c>
      <c r="AM4" s="139"/>
      <c r="AN4" s="139"/>
      <c r="AO4" s="144"/>
      <c r="AP4" s="298" t="s">
        <v>153</v>
      </c>
      <c r="AQ4" s="298"/>
      <c r="AR4" s="298"/>
      <c r="AS4" s="298"/>
      <c r="AT4" s="298"/>
      <c r="AU4" s="298"/>
      <c r="AV4" s="298"/>
      <c r="AW4" s="298"/>
      <c r="AX4" s="298"/>
      <c r="AY4" s="298"/>
      <c r="AZ4" s="298"/>
      <c r="BA4" s="298"/>
      <c r="BB4" s="298"/>
      <c r="BC4" s="298"/>
      <c r="BD4" s="298"/>
      <c r="BE4" s="298"/>
      <c r="BF4" s="298"/>
      <c r="BG4" s="298" t="s">
        <v>23</v>
      </c>
      <c r="BH4" s="298"/>
      <c r="BI4" s="298"/>
      <c r="BJ4" s="298"/>
      <c r="BK4" s="298"/>
      <c r="BL4" s="298"/>
      <c r="BM4" s="298"/>
      <c r="BN4" s="298"/>
      <c r="BO4" s="298" t="s">
        <v>304</v>
      </c>
      <c r="BP4" s="298"/>
      <c r="BQ4" s="298"/>
      <c r="BR4" s="298"/>
      <c r="BS4" s="298" t="s">
        <v>308</v>
      </c>
      <c r="BT4" s="298"/>
      <c r="BU4" s="298"/>
      <c r="BV4" s="298"/>
      <c r="BW4" s="298"/>
      <c r="BX4" s="298"/>
      <c r="BY4" s="298"/>
      <c r="BZ4" s="298"/>
      <c r="CA4" s="298"/>
      <c r="CB4" s="298"/>
      <c r="CD4" s="182" t="s">
        <v>310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73</v>
      </c>
      <c r="C5" s="265"/>
      <c r="D5" s="265"/>
      <c r="E5" s="265"/>
      <c r="F5" s="265"/>
      <c r="G5" s="265"/>
      <c r="H5" s="265"/>
      <c r="I5" s="265"/>
      <c r="J5" s="265"/>
      <c r="K5" s="265"/>
      <c r="L5" s="265"/>
      <c r="M5" s="265"/>
      <c r="N5" s="265"/>
      <c r="O5" s="265"/>
      <c r="P5" s="265"/>
      <c r="Q5" s="268"/>
      <c r="R5" s="273">
        <v>5308857</v>
      </c>
      <c r="S5" s="276"/>
      <c r="T5" s="276"/>
      <c r="U5" s="276"/>
      <c r="V5" s="276"/>
      <c r="W5" s="276"/>
      <c r="X5" s="276"/>
      <c r="Y5" s="278"/>
      <c r="Z5" s="281">
        <v>18</v>
      </c>
      <c r="AA5" s="281"/>
      <c r="AB5" s="281"/>
      <c r="AC5" s="281"/>
      <c r="AD5" s="286">
        <v>5308857</v>
      </c>
      <c r="AE5" s="286"/>
      <c r="AF5" s="286"/>
      <c r="AG5" s="286"/>
      <c r="AH5" s="286"/>
      <c r="AI5" s="286"/>
      <c r="AJ5" s="286"/>
      <c r="AK5" s="286"/>
      <c r="AL5" s="291">
        <v>33.9</v>
      </c>
      <c r="AM5" s="293"/>
      <c r="AN5" s="293"/>
      <c r="AO5" s="295"/>
      <c r="AP5" s="260" t="s">
        <v>173</v>
      </c>
      <c r="AQ5" s="265"/>
      <c r="AR5" s="265"/>
      <c r="AS5" s="265"/>
      <c r="AT5" s="265"/>
      <c r="AU5" s="265"/>
      <c r="AV5" s="265"/>
      <c r="AW5" s="265"/>
      <c r="AX5" s="265"/>
      <c r="AY5" s="265"/>
      <c r="AZ5" s="265"/>
      <c r="BA5" s="265"/>
      <c r="BB5" s="265"/>
      <c r="BC5" s="265"/>
      <c r="BD5" s="265"/>
      <c r="BE5" s="265"/>
      <c r="BF5" s="268"/>
      <c r="BG5" s="274">
        <v>5304287</v>
      </c>
      <c r="BH5" s="217"/>
      <c r="BI5" s="217"/>
      <c r="BJ5" s="217"/>
      <c r="BK5" s="217"/>
      <c r="BL5" s="217"/>
      <c r="BM5" s="217"/>
      <c r="BN5" s="279"/>
      <c r="BO5" s="282">
        <v>99.9</v>
      </c>
      <c r="BP5" s="282"/>
      <c r="BQ5" s="282"/>
      <c r="BR5" s="282"/>
      <c r="BS5" s="287">
        <v>259345</v>
      </c>
      <c r="BT5" s="287"/>
      <c r="BU5" s="287"/>
      <c r="BV5" s="287"/>
      <c r="BW5" s="287"/>
      <c r="BX5" s="287"/>
      <c r="BY5" s="287"/>
      <c r="BZ5" s="287"/>
      <c r="CA5" s="287"/>
      <c r="CB5" s="325"/>
      <c r="CD5" s="182" t="s">
        <v>153</v>
      </c>
      <c r="CE5" s="139"/>
      <c r="CF5" s="139"/>
      <c r="CG5" s="139"/>
      <c r="CH5" s="139"/>
      <c r="CI5" s="139"/>
      <c r="CJ5" s="139"/>
      <c r="CK5" s="139"/>
      <c r="CL5" s="139"/>
      <c r="CM5" s="139"/>
      <c r="CN5" s="139"/>
      <c r="CO5" s="139"/>
      <c r="CP5" s="139"/>
      <c r="CQ5" s="144"/>
      <c r="CR5" s="182" t="s">
        <v>312</v>
      </c>
      <c r="CS5" s="139"/>
      <c r="CT5" s="139"/>
      <c r="CU5" s="139"/>
      <c r="CV5" s="139"/>
      <c r="CW5" s="139"/>
      <c r="CX5" s="139"/>
      <c r="CY5" s="144"/>
      <c r="CZ5" s="182" t="s">
        <v>304</v>
      </c>
      <c r="DA5" s="139"/>
      <c r="DB5" s="139"/>
      <c r="DC5" s="144"/>
      <c r="DD5" s="182" t="s">
        <v>154</v>
      </c>
      <c r="DE5" s="139"/>
      <c r="DF5" s="139"/>
      <c r="DG5" s="139"/>
      <c r="DH5" s="139"/>
      <c r="DI5" s="139"/>
      <c r="DJ5" s="139"/>
      <c r="DK5" s="139"/>
      <c r="DL5" s="139"/>
      <c r="DM5" s="139"/>
      <c r="DN5" s="139"/>
      <c r="DO5" s="139"/>
      <c r="DP5" s="144"/>
      <c r="DQ5" s="182" t="s">
        <v>313</v>
      </c>
      <c r="DR5" s="139"/>
      <c r="DS5" s="139"/>
      <c r="DT5" s="139"/>
      <c r="DU5" s="139"/>
      <c r="DV5" s="139"/>
      <c r="DW5" s="139"/>
      <c r="DX5" s="139"/>
      <c r="DY5" s="139"/>
      <c r="DZ5" s="139"/>
      <c r="EA5" s="139"/>
      <c r="EB5" s="139"/>
      <c r="EC5" s="144"/>
    </row>
    <row r="6" spans="2:143" ht="11.25" customHeight="1">
      <c r="B6" s="261" t="s">
        <v>207</v>
      </c>
      <c r="C6" s="1"/>
      <c r="D6" s="1"/>
      <c r="E6" s="1"/>
      <c r="F6" s="1"/>
      <c r="G6" s="1"/>
      <c r="H6" s="1"/>
      <c r="I6" s="1"/>
      <c r="J6" s="1"/>
      <c r="K6" s="1"/>
      <c r="L6" s="1"/>
      <c r="M6" s="1"/>
      <c r="N6" s="1"/>
      <c r="O6" s="1"/>
      <c r="P6" s="1"/>
      <c r="Q6" s="269"/>
      <c r="R6" s="274">
        <v>389772</v>
      </c>
      <c r="S6" s="217"/>
      <c r="T6" s="217"/>
      <c r="U6" s="217"/>
      <c r="V6" s="217"/>
      <c r="W6" s="217"/>
      <c r="X6" s="217"/>
      <c r="Y6" s="279"/>
      <c r="Z6" s="282">
        <v>1.3</v>
      </c>
      <c r="AA6" s="282"/>
      <c r="AB6" s="282"/>
      <c r="AC6" s="282"/>
      <c r="AD6" s="287">
        <v>389772</v>
      </c>
      <c r="AE6" s="287"/>
      <c r="AF6" s="287"/>
      <c r="AG6" s="287"/>
      <c r="AH6" s="287"/>
      <c r="AI6" s="287"/>
      <c r="AJ6" s="287"/>
      <c r="AK6" s="287"/>
      <c r="AL6" s="283">
        <v>2.5</v>
      </c>
      <c r="AM6" s="238"/>
      <c r="AN6" s="238"/>
      <c r="AO6" s="296"/>
      <c r="AP6" s="261" t="s">
        <v>315</v>
      </c>
      <c r="AQ6" s="1"/>
      <c r="AR6" s="1"/>
      <c r="AS6" s="1"/>
      <c r="AT6" s="1"/>
      <c r="AU6" s="1"/>
      <c r="AV6" s="1"/>
      <c r="AW6" s="1"/>
      <c r="AX6" s="1"/>
      <c r="AY6" s="1"/>
      <c r="AZ6" s="1"/>
      <c r="BA6" s="1"/>
      <c r="BB6" s="1"/>
      <c r="BC6" s="1"/>
      <c r="BD6" s="1"/>
      <c r="BE6" s="1"/>
      <c r="BF6" s="269"/>
      <c r="BG6" s="274">
        <v>5304287</v>
      </c>
      <c r="BH6" s="217"/>
      <c r="BI6" s="217"/>
      <c r="BJ6" s="217"/>
      <c r="BK6" s="217"/>
      <c r="BL6" s="217"/>
      <c r="BM6" s="217"/>
      <c r="BN6" s="279"/>
      <c r="BO6" s="282">
        <v>99.9</v>
      </c>
      <c r="BP6" s="282"/>
      <c r="BQ6" s="282"/>
      <c r="BR6" s="282"/>
      <c r="BS6" s="287">
        <v>259345</v>
      </c>
      <c r="BT6" s="287"/>
      <c r="BU6" s="287"/>
      <c r="BV6" s="287"/>
      <c r="BW6" s="287"/>
      <c r="BX6" s="287"/>
      <c r="BY6" s="287"/>
      <c r="BZ6" s="287"/>
      <c r="CA6" s="287"/>
      <c r="CB6" s="325"/>
      <c r="CD6" s="260" t="s">
        <v>186</v>
      </c>
      <c r="CE6" s="265"/>
      <c r="CF6" s="265"/>
      <c r="CG6" s="265"/>
      <c r="CH6" s="265"/>
      <c r="CI6" s="265"/>
      <c r="CJ6" s="265"/>
      <c r="CK6" s="265"/>
      <c r="CL6" s="265"/>
      <c r="CM6" s="265"/>
      <c r="CN6" s="265"/>
      <c r="CO6" s="265"/>
      <c r="CP6" s="265"/>
      <c r="CQ6" s="268"/>
      <c r="CR6" s="274">
        <v>182158</v>
      </c>
      <c r="CS6" s="217"/>
      <c r="CT6" s="217"/>
      <c r="CU6" s="217"/>
      <c r="CV6" s="217"/>
      <c r="CW6" s="217"/>
      <c r="CX6" s="217"/>
      <c r="CY6" s="279"/>
      <c r="CZ6" s="291">
        <v>0.6</v>
      </c>
      <c r="DA6" s="293"/>
      <c r="DB6" s="293"/>
      <c r="DC6" s="337"/>
      <c r="DD6" s="288" t="s">
        <v>33</v>
      </c>
      <c r="DE6" s="217"/>
      <c r="DF6" s="217"/>
      <c r="DG6" s="217"/>
      <c r="DH6" s="217"/>
      <c r="DI6" s="217"/>
      <c r="DJ6" s="217"/>
      <c r="DK6" s="217"/>
      <c r="DL6" s="217"/>
      <c r="DM6" s="217"/>
      <c r="DN6" s="217"/>
      <c r="DO6" s="217"/>
      <c r="DP6" s="279"/>
      <c r="DQ6" s="288">
        <v>182158</v>
      </c>
      <c r="DR6" s="217"/>
      <c r="DS6" s="217"/>
      <c r="DT6" s="217"/>
      <c r="DU6" s="217"/>
      <c r="DV6" s="217"/>
      <c r="DW6" s="217"/>
      <c r="DX6" s="217"/>
      <c r="DY6" s="217"/>
      <c r="DZ6" s="217"/>
      <c r="EA6" s="217"/>
      <c r="EB6" s="217"/>
      <c r="EC6" s="326"/>
    </row>
    <row r="7" spans="2:143" ht="11.25" customHeight="1">
      <c r="B7" s="261" t="s">
        <v>255</v>
      </c>
      <c r="C7" s="1"/>
      <c r="D7" s="1"/>
      <c r="E7" s="1"/>
      <c r="F7" s="1"/>
      <c r="G7" s="1"/>
      <c r="H7" s="1"/>
      <c r="I7" s="1"/>
      <c r="J7" s="1"/>
      <c r="K7" s="1"/>
      <c r="L7" s="1"/>
      <c r="M7" s="1"/>
      <c r="N7" s="1"/>
      <c r="O7" s="1"/>
      <c r="P7" s="1"/>
      <c r="Q7" s="269"/>
      <c r="R7" s="274">
        <v>4417</v>
      </c>
      <c r="S7" s="217"/>
      <c r="T7" s="217"/>
      <c r="U7" s="217"/>
      <c r="V7" s="217"/>
      <c r="W7" s="217"/>
      <c r="X7" s="217"/>
      <c r="Y7" s="279"/>
      <c r="Z7" s="282">
        <v>0</v>
      </c>
      <c r="AA7" s="282"/>
      <c r="AB7" s="282"/>
      <c r="AC7" s="282"/>
      <c r="AD7" s="287">
        <v>4417</v>
      </c>
      <c r="AE7" s="287"/>
      <c r="AF7" s="287"/>
      <c r="AG7" s="287"/>
      <c r="AH7" s="287"/>
      <c r="AI7" s="287"/>
      <c r="AJ7" s="287"/>
      <c r="AK7" s="287"/>
      <c r="AL7" s="283">
        <v>0</v>
      </c>
      <c r="AM7" s="238"/>
      <c r="AN7" s="238"/>
      <c r="AO7" s="296"/>
      <c r="AP7" s="261" t="s">
        <v>317</v>
      </c>
      <c r="AQ7" s="1"/>
      <c r="AR7" s="1"/>
      <c r="AS7" s="1"/>
      <c r="AT7" s="1"/>
      <c r="AU7" s="1"/>
      <c r="AV7" s="1"/>
      <c r="AW7" s="1"/>
      <c r="AX7" s="1"/>
      <c r="AY7" s="1"/>
      <c r="AZ7" s="1"/>
      <c r="BA7" s="1"/>
      <c r="BB7" s="1"/>
      <c r="BC7" s="1"/>
      <c r="BD7" s="1"/>
      <c r="BE7" s="1"/>
      <c r="BF7" s="269"/>
      <c r="BG7" s="274">
        <v>2130190</v>
      </c>
      <c r="BH7" s="217"/>
      <c r="BI7" s="217"/>
      <c r="BJ7" s="217"/>
      <c r="BK7" s="217"/>
      <c r="BL7" s="217"/>
      <c r="BM7" s="217"/>
      <c r="BN7" s="279"/>
      <c r="BO7" s="282">
        <v>40.1</v>
      </c>
      <c r="BP7" s="282"/>
      <c r="BQ7" s="282"/>
      <c r="BR7" s="282"/>
      <c r="BS7" s="287">
        <v>80186</v>
      </c>
      <c r="BT7" s="287"/>
      <c r="BU7" s="287"/>
      <c r="BV7" s="287"/>
      <c r="BW7" s="287"/>
      <c r="BX7" s="287"/>
      <c r="BY7" s="287"/>
      <c r="BZ7" s="287"/>
      <c r="CA7" s="287"/>
      <c r="CB7" s="325"/>
      <c r="CD7" s="261" t="s">
        <v>201</v>
      </c>
      <c r="CE7" s="1"/>
      <c r="CF7" s="1"/>
      <c r="CG7" s="1"/>
      <c r="CH7" s="1"/>
      <c r="CI7" s="1"/>
      <c r="CJ7" s="1"/>
      <c r="CK7" s="1"/>
      <c r="CL7" s="1"/>
      <c r="CM7" s="1"/>
      <c r="CN7" s="1"/>
      <c r="CO7" s="1"/>
      <c r="CP7" s="1"/>
      <c r="CQ7" s="269"/>
      <c r="CR7" s="274">
        <v>3970481</v>
      </c>
      <c r="CS7" s="217"/>
      <c r="CT7" s="217"/>
      <c r="CU7" s="217"/>
      <c r="CV7" s="217"/>
      <c r="CW7" s="217"/>
      <c r="CX7" s="217"/>
      <c r="CY7" s="279"/>
      <c r="CZ7" s="282">
        <v>13.7</v>
      </c>
      <c r="DA7" s="282"/>
      <c r="DB7" s="282"/>
      <c r="DC7" s="282"/>
      <c r="DD7" s="288">
        <v>104499</v>
      </c>
      <c r="DE7" s="217"/>
      <c r="DF7" s="217"/>
      <c r="DG7" s="217"/>
      <c r="DH7" s="217"/>
      <c r="DI7" s="217"/>
      <c r="DJ7" s="217"/>
      <c r="DK7" s="217"/>
      <c r="DL7" s="217"/>
      <c r="DM7" s="217"/>
      <c r="DN7" s="217"/>
      <c r="DO7" s="217"/>
      <c r="DP7" s="279"/>
      <c r="DQ7" s="288">
        <v>2942623</v>
      </c>
      <c r="DR7" s="217"/>
      <c r="DS7" s="217"/>
      <c r="DT7" s="217"/>
      <c r="DU7" s="217"/>
      <c r="DV7" s="217"/>
      <c r="DW7" s="217"/>
      <c r="DX7" s="217"/>
      <c r="DY7" s="217"/>
      <c r="DZ7" s="217"/>
      <c r="EA7" s="217"/>
      <c r="EB7" s="217"/>
      <c r="EC7" s="326"/>
    </row>
    <row r="8" spans="2:143" ht="11.25" customHeight="1">
      <c r="B8" s="261" t="s">
        <v>319</v>
      </c>
      <c r="C8" s="1"/>
      <c r="D8" s="1"/>
      <c r="E8" s="1"/>
      <c r="F8" s="1"/>
      <c r="G8" s="1"/>
      <c r="H8" s="1"/>
      <c r="I8" s="1"/>
      <c r="J8" s="1"/>
      <c r="K8" s="1"/>
      <c r="L8" s="1"/>
      <c r="M8" s="1"/>
      <c r="N8" s="1"/>
      <c r="O8" s="1"/>
      <c r="P8" s="1"/>
      <c r="Q8" s="269"/>
      <c r="R8" s="274">
        <v>34917</v>
      </c>
      <c r="S8" s="217"/>
      <c r="T8" s="217"/>
      <c r="U8" s="217"/>
      <c r="V8" s="217"/>
      <c r="W8" s="217"/>
      <c r="X8" s="217"/>
      <c r="Y8" s="279"/>
      <c r="Z8" s="282">
        <v>0.1</v>
      </c>
      <c r="AA8" s="282"/>
      <c r="AB8" s="282"/>
      <c r="AC8" s="282"/>
      <c r="AD8" s="287">
        <v>34917</v>
      </c>
      <c r="AE8" s="287"/>
      <c r="AF8" s="287"/>
      <c r="AG8" s="287"/>
      <c r="AH8" s="287"/>
      <c r="AI8" s="287"/>
      <c r="AJ8" s="287"/>
      <c r="AK8" s="287"/>
      <c r="AL8" s="283">
        <v>0.2</v>
      </c>
      <c r="AM8" s="238"/>
      <c r="AN8" s="238"/>
      <c r="AO8" s="296"/>
      <c r="AP8" s="261" t="s">
        <v>321</v>
      </c>
      <c r="AQ8" s="1"/>
      <c r="AR8" s="1"/>
      <c r="AS8" s="1"/>
      <c r="AT8" s="1"/>
      <c r="AU8" s="1"/>
      <c r="AV8" s="1"/>
      <c r="AW8" s="1"/>
      <c r="AX8" s="1"/>
      <c r="AY8" s="1"/>
      <c r="AZ8" s="1"/>
      <c r="BA8" s="1"/>
      <c r="BB8" s="1"/>
      <c r="BC8" s="1"/>
      <c r="BD8" s="1"/>
      <c r="BE8" s="1"/>
      <c r="BF8" s="269"/>
      <c r="BG8" s="274">
        <v>67071</v>
      </c>
      <c r="BH8" s="217"/>
      <c r="BI8" s="217"/>
      <c r="BJ8" s="217"/>
      <c r="BK8" s="217"/>
      <c r="BL8" s="217"/>
      <c r="BM8" s="217"/>
      <c r="BN8" s="279"/>
      <c r="BO8" s="282">
        <v>1.3</v>
      </c>
      <c r="BP8" s="282"/>
      <c r="BQ8" s="282"/>
      <c r="BR8" s="282"/>
      <c r="BS8" s="287" t="s">
        <v>33</v>
      </c>
      <c r="BT8" s="287"/>
      <c r="BU8" s="287"/>
      <c r="BV8" s="287"/>
      <c r="BW8" s="287"/>
      <c r="BX8" s="287"/>
      <c r="BY8" s="287"/>
      <c r="BZ8" s="287"/>
      <c r="CA8" s="287"/>
      <c r="CB8" s="325"/>
      <c r="CD8" s="261" t="s">
        <v>322</v>
      </c>
      <c r="CE8" s="1"/>
      <c r="CF8" s="1"/>
      <c r="CG8" s="1"/>
      <c r="CH8" s="1"/>
      <c r="CI8" s="1"/>
      <c r="CJ8" s="1"/>
      <c r="CK8" s="1"/>
      <c r="CL8" s="1"/>
      <c r="CM8" s="1"/>
      <c r="CN8" s="1"/>
      <c r="CO8" s="1"/>
      <c r="CP8" s="1"/>
      <c r="CQ8" s="269"/>
      <c r="CR8" s="274">
        <v>10427637</v>
      </c>
      <c r="CS8" s="217"/>
      <c r="CT8" s="217"/>
      <c r="CU8" s="217"/>
      <c r="CV8" s="217"/>
      <c r="CW8" s="217"/>
      <c r="CX8" s="217"/>
      <c r="CY8" s="279"/>
      <c r="CZ8" s="282">
        <v>36.1</v>
      </c>
      <c r="DA8" s="282"/>
      <c r="DB8" s="282"/>
      <c r="DC8" s="282"/>
      <c r="DD8" s="288">
        <v>111197</v>
      </c>
      <c r="DE8" s="217"/>
      <c r="DF8" s="217"/>
      <c r="DG8" s="217"/>
      <c r="DH8" s="217"/>
      <c r="DI8" s="217"/>
      <c r="DJ8" s="217"/>
      <c r="DK8" s="217"/>
      <c r="DL8" s="217"/>
      <c r="DM8" s="217"/>
      <c r="DN8" s="217"/>
      <c r="DO8" s="217"/>
      <c r="DP8" s="279"/>
      <c r="DQ8" s="288">
        <v>5366665</v>
      </c>
      <c r="DR8" s="217"/>
      <c r="DS8" s="217"/>
      <c r="DT8" s="217"/>
      <c r="DU8" s="217"/>
      <c r="DV8" s="217"/>
      <c r="DW8" s="217"/>
      <c r="DX8" s="217"/>
      <c r="DY8" s="217"/>
      <c r="DZ8" s="217"/>
      <c r="EA8" s="217"/>
      <c r="EB8" s="217"/>
      <c r="EC8" s="326"/>
    </row>
    <row r="9" spans="2:143" ht="11.25" customHeight="1">
      <c r="B9" s="261" t="s">
        <v>325</v>
      </c>
      <c r="C9" s="1"/>
      <c r="D9" s="1"/>
      <c r="E9" s="1"/>
      <c r="F9" s="1"/>
      <c r="G9" s="1"/>
      <c r="H9" s="1"/>
      <c r="I9" s="1"/>
      <c r="J9" s="1"/>
      <c r="K9" s="1"/>
      <c r="L9" s="1"/>
      <c r="M9" s="1"/>
      <c r="N9" s="1"/>
      <c r="O9" s="1"/>
      <c r="P9" s="1"/>
      <c r="Q9" s="269"/>
      <c r="R9" s="274">
        <v>43704</v>
      </c>
      <c r="S9" s="217"/>
      <c r="T9" s="217"/>
      <c r="U9" s="217"/>
      <c r="V9" s="217"/>
      <c r="W9" s="217"/>
      <c r="X9" s="217"/>
      <c r="Y9" s="279"/>
      <c r="Z9" s="282">
        <v>0.1</v>
      </c>
      <c r="AA9" s="282"/>
      <c r="AB9" s="282"/>
      <c r="AC9" s="282"/>
      <c r="AD9" s="287">
        <v>43704</v>
      </c>
      <c r="AE9" s="287"/>
      <c r="AF9" s="287"/>
      <c r="AG9" s="287"/>
      <c r="AH9" s="287"/>
      <c r="AI9" s="287"/>
      <c r="AJ9" s="287"/>
      <c r="AK9" s="287"/>
      <c r="AL9" s="283">
        <v>0.3</v>
      </c>
      <c r="AM9" s="238"/>
      <c r="AN9" s="238"/>
      <c r="AO9" s="296"/>
      <c r="AP9" s="261" t="s">
        <v>314</v>
      </c>
      <c r="AQ9" s="1"/>
      <c r="AR9" s="1"/>
      <c r="AS9" s="1"/>
      <c r="AT9" s="1"/>
      <c r="AU9" s="1"/>
      <c r="AV9" s="1"/>
      <c r="AW9" s="1"/>
      <c r="AX9" s="1"/>
      <c r="AY9" s="1"/>
      <c r="AZ9" s="1"/>
      <c r="BA9" s="1"/>
      <c r="BB9" s="1"/>
      <c r="BC9" s="1"/>
      <c r="BD9" s="1"/>
      <c r="BE9" s="1"/>
      <c r="BF9" s="269"/>
      <c r="BG9" s="274">
        <v>1711995</v>
      </c>
      <c r="BH9" s="217"/>
      <c r="BI9" s="217"/>
      <c r="BJ9" s="217"/>
      <c r="BK9" s="217"/>
      <c r="BL9" s="217"/>
      <c r="BM9" s="217"/>
      <c r="BN9" s="279"/>
      <c r="BO9" s="282">
        <v>32.200000000000003</v>
      </c>
      <c r="BP9" s="282"/>
      <c r="BQ9" s="282"/>
      <c r="BR9" s="282"/>
      <c r="BS9" s="287" t="s">
        <v>33</v>
      </c>
      <c r="BT9" s="287"/>
      <c r="BU9" s="287"/>
      <c r="BV9" s="287"/>
      <c r="BW9" s="287"/>
      <c r="BX9" s="287"/>
      <c r="BY9" s="287"/>
      <c r="BZ9" s="287"/>
      <c r="CA9" s="287"/>
      <c r="CB9" s="325"/>
      <c r="CD9" s="261" t="s">
        <v>177</v>
      </c>
      <c r="CE9" s="1"/>
      <c r="CF9" s="1"/>
      <c r="CG9" s="1"/>
      <c r="CH9" s="1"/>
      <c r="CI9" s="1"/>
      <c r="CJ9" s="1"/>
      <c r="CK9" s="1"/>
      <c r="CL9" s="1"/>
      <c r="CM9" s="1"/>
      <c r="CN9" s="1"/>
      <c r="CO9" s="1"/>
      <c r="CP9" s="1"/>
      <c r="CQ9" s="269"/>
      <c r="CR9" s="274">
        <v>2338913</v>
      </c>
      <c r="CS9" s="217"/>
      <c r="CT9" s="217"/>
      <c r="CU9" s="217"/>
      <c r="CV9" s="217"/>
      <c r="CW9" s="217"/>
      <c r="CX9" s="217"/>
      <c r="CY9" s="279"/>
      <c r="CZ9" s="282">
        <v>8.1</v>
      </c>
      <c r="DA9" s="282"/>
      <c r="DB9" s="282"/>
      <c r="DC9" s="282"/>
      <c r="DD9" s="288">
        <v>26422</v>
      </c>
      <c r="DE9" s="217"/>
      <c r="DF9" s="217"/>
      <c r="DG9" s="217"/>
      <c r="DH9" s="217"/>
      <c r="DI9" s="217"/>
      <c r="DJ9" s="217"/>
      <c r="DK9" s="217"/>
      <c r="DL9" s="217"/>
      <c r="DM9" s="217"/>
      <c r="DN9" s="217"/>
      <c r="DO9" s="217"/>
      <c r="DP9" s="279"/>
      <c r="DQ9" s="288">
        <v>1992452</v>
      </c>
      <c r="DR9" s="217"/>
      <c r="DS9" s="217"/>
      <c r="DT9" s="217"/>
      <c r="DU9" s="217"/>
      <c r="DV9" s="217"/>
      <c r="DW9" s="217"/>
      <c r="DX9" s="217"/>
      <c r="DY9" s="217"/>
      <c r="DZ9" s="217"/>
      <c r="EA9" s="217"/>
      <c r="EB9" s="217"/>
      <c r="EC9" s="326"/>
    </row>
    <row r="10" spans="2:143" ht="11.25" customHeight="1">
      <c r="B10" s="261" t="s">
        <v>327</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328</v>
      </c>
      <c r="AQ10" s="1"/>
      <c r="AR10" s="1"/>
      <c r="AS10" s="1"/>
      <c r="AT10" s="1"/>
      <c r="AU10" s="1"/>
      <c r="AV10" s="1"/>
      <c r="AW10" s="1"/>
      <c r="AX10" s="1"/>
      <c r="AY10" s="1"/>
      <c r="AZ10" s="1"/>
      <c r="BA10" s="1"/>
      <c r="BB10" s="1"/>
      <c r="BC10" s="1"/>
      <c r="BD10" s="1"/>
      <c r="BE10" s="1"/>
      <c r="BF10" s="269"/>
      <c r="BG10" s="274">
        <v>161306</v>
      </c>
      <c r="BH10" s="217"/>
      <c r="BI10" s="217"/>
      <c r="BJ10" s="217"/>
      <c r="BK10" s="217"/>
      <c r="BL10" s="217"/>
      <c r="BM10" s="217"/>
      <c r="BN10" s="279"/>
      <c r="BO10" s="282">
        <v>3</v>
      </c>
      <c r="BP10" s="282"/>
      <c r="BQ10" s="282"/>
      <c r="BR10" s="282"/>
      <c r="BS10" s="287">
        <v>26903</v>
      </c>
      <c r="BT10" s="287"/>
      <c r="BU10" s="287"/>
      <c r="BV10" s="287"/>
      <c r="BW10" s="287"/>
      <c r="BX10" s="287"/>
      <c r="BY10" s="287"/>
      <c r="BZ10" s="287"/>
      <c r="CA10" s="287"/>
      <c r="CB10" s="325"/>
      <c r="CD10" s="261" t="s">
        <v>330</v>
      </c>
      <c r="CE10" s="1"/>
      <c r="CF10" s="1"/>
      <c r="CG10" s="1"/>
      <c r="CH10" s="1"/>
      <c r="CI10" s="1"/>
      <c r="CJ10" s="1"/>
      <c r="CK10" s="1"/>
      <c r="CL10" s="1"/>
      <c r="CM10" s="1"/>
      <c r="CN10" s="1"/>
      <c r="CO10" s="1"/>
      <c r="CP10" s="1"/>
      <c r="CQ10" s="269"/>
      <c r="CR10" s="274">
        <v>3193</v>
      </c>
      <c r="CS10" s="217"/>
      <c r="CT10" s="217"/>
      <c r="CU10" s="217"/>
      <c r="CV10" s="217"/>
      <c r="CW10" s="217"/>
      <c r="CX10" s="217"/>
      <c r="CY10" s="279"/>
      <c r="CZ10" s="282">
        <v>0</v>
      </c>
      <c r="DA10" s="282"/>
      <c r="DB10" s="282"/>
      <c r="DC10" s="282"/>
      <c r="DD10" s="288" t="s">
        <v>33</v>
      </c>
      <c r="DE10" s="217"/>
      <c r="DF10" s="217"/>
      <c r="DG10" s="217"/>
      <c r="DH10" s="217"/>
      <c r="DI10" s="217"/>
      <c r="DJ10" s="217"/>
      <c r="DK10" s="217"/>
      <c r="DL10" s="217"/>
      <c r="DM10" s="217"/>
      <c r="DN10" s="217"/>
      <c r="DO10" s="217"/>
      <c r="DP10" s="279"/>
      <c r="DQ10" s="288">
        <v>3193</v>
      </c>
      <c r="DR10" s="217"/>
      <c r="DS10" s="217"/>
      <c r="DT10" s="217"/>
      <c r="DU10" s="217"/>
      <c r="DV10" s="217"/>
      <c r="DW10" s="217"/>
      <c r="DX10" s="217"/>
      <c r="DY10" s="217"/>
      <c r="DZ10" s="217"/>
      <c r="EA10" s="217"/>
      <c r="EB10" s="217"/>
      <c r="EC10" s="326"/>
    </row>
    <row r="11" spans="2:143" ht="11.25" customHeight="1">
      <c r="B11" s="261" t="s">
        <v>332</v>
      </c>
      <c r="C11" s="1"/>
      <c r="D11" s="1"/>
      <c r="E11" s="1"/>
      <c r="F11" s="1"/>
      <c r="G11" s="1"/>
      <c r="H11" s="1"/>
      <c r="I11" s="1"/>
      <c r="J11" s="1"/>
      <c r="K11" s="1"/>
      <c r="L11" s="1"/>
      <c r="M11" s="1"/>
      <c r="N11" s="1"/>
      <c r="O11" s="1"/>
      <c r="P11" s="1"/>
      <c r="Q11" s="269"/>
      <c r="R11" s="274">
        <v>1116265</v>
      </c>
      <c r="S11" s="217"/>
      <c r="T11" s="217"/>
      <c r="U11" s="217"/>
      <c r="V11" s="217"/>
      <c r="W11" s="217"/>
      <c r="X11" s="217"/>
      <c r="Y11" s="279"/>
      <c r="Z11" s="283">
        <v>3.8</v>
      </c>
      <c r="AA11" s="238"/>
      <c r="AB11" s="238"/>
      <c r="AC11" s="285"/>
      <c r="AD11" s="288">
        <v>1116265</v>
      </c>
      <c r="AE11" s="217"/>
      <c r="AF11" s="217"/>
      <c r="AG11" s="217"/>
      <c r="AH11" s="217"/>
      <c r="AI11" s="217"/>
      <c r="AJ11" s="217"/>
      <c r="AK11" s="279"/>
      <c r="AL11" s="283">
        <v>7.1</v>
      </c>
      <c r="AM11" s="238"/>
      <c r="AN11" s="238"/>
      <c r="AO11" s="296"/>
      <c r="AP11" s="261" t="s">
        <v>334</v>
      </c>
      <c r="AQ11" s="1"/>
      <c r="AR11" s="1"/>
      <c r="AS11" s="1"/>
      <c r="AT11" s="1"/>
      <c r="AU11" s="1"/>
      <c r="AV11" s="1"/>
      <c r="AW11" s="1"/>
      <c r="AX11" s="1"/>
      <c r="AY11" s="1"/>
      <c r="AZ11" s="1"/>
      <c r="BA11" s="1"/>
      <c r="BB11" s="1"/>
      <c r="BC11" s="1"/>
      <c r="BD11" s="1"/>
      <c r="BE11" s="1"/>
      <c r="BF11" s="269"/>
      <c r="BG11" s="274">
        <v>189818</v>
      </c>
      <c r="BH11" s="217"/>
      <c r="BI11" s="217"/>
      <c r="BJ11" s="217"/>
      <c r="BK11" s="217"/>
      <c r="BL11" s="217"/>
      <c r="BM11" s="217"/>
      <c r="BN11" s="279"/>
      <c r="BO11" s="282">
        <v>3.6</v>
      </c>
      <c r="BP11" s="282"/>
      <c r="BQ11" s="282"/>
      <c r="BR11" s="282"/>
      <c r="BS11" s="287">
        <v>53283</v>
      </c>
      <c r="BT11" s="287"/>
      <c r="BU11" s="287"/>
      <c r="BV11" s="287"/>
      <c r="BW11" s="287"/>
      <c r="BX11" s="287"/>
      <c r="BY11" s="287"/>
      <c r="BZ11" s="287"/>
      <c r="CA11" s="287"/>
      <c r="CB11" s="325"/>
      <c r="CD11" s="261" t="s">
        <v>337</v>
      </c>
      <c r="CE11" s="1"/>
      <c r="CF11" s="1"/>
      <c r="CG11" s="1"/>
      <c r="CH11" s="1"/>
      <c r="CI11" s="1"/>
      <c r="CJ11" s="1"/>
      <c r="CK11" s="1"/>
      <c r="CL11" s="1"/>
      <c r="CM11" s="1"/>
      <c r="CN11" s="1"/>
      <c r="CO11" s="1"/>
      <c r="CP11" s="1"/>
      <c r="CQ11" s="269"/>
      <c r="CR11" s="274">
        <v>1122807</v>
      </c>
      <c r="CS11" s="217"/>
      <c r="CT11" s="217"/>
      <c r="CU11" s="217"/>
      <c r="CV11" s="217"/>
      <c r="CW11" s="217"/>
      <c r="CX11" s="217"/>
      <c r="CY11" s="279"/>
      <c r="CZ11" s="282">
        <v>3.9</v>
      </c>
      <c r="DA11" s="282"/>
      <c r="DB11" s="282"/>
      <c r="DC11" s="282"/>
      <c r="DD11" s="288">
        <v>408989</v>
      </c>
      <c r="DE11" s="217"/>
      <c r="DF11" s="217"/>
      <c r="DG11" s="217"/>
      <c r="DH11" s="217"/>
      <c r="DI11" s="217"/>
      <c r="DJ11" s="217"/>
      <c r="DK11" s="217"/>
      <c r="DL11" s="217"/>
      <c r="DM11" s="217"/>
      <c r="DN11" s="217"/>
      <c r="DO11" s="217"/>
      <c r="DP11" s="279"/>
      <c r="DQ11" s="288">
        <v>535578</v>
      </c>
      <c r="DR11" s="217"/>
      <c r="DS11" s="217"/>
      <c r="DT11" s="217"/>
      <c r="DU11" s="217"/>
      <c r="DV11" s="217"/>
      <c r="DW11" s="217"/>
      <c r="DX11" s="217"/>
      <c r="DY11" s="217"/>
      <c r="DZ11" s="217"/>
      <c r="EA11" s="217"/>
      <c r="EB11" s="217"/>
      <c r="EC11" s="326"/>
    </row>
    <row r="12" spans="2:143" ht="11.25" customHeight="1">
      <c r="B12" s="261" t="s">
        <v>262</v>
      </c>
      <c r="C12" s="1"/>
      <c r="D12" s="1"/>
      <c r="E12" s="1"/>
      <c r="F12" s="1"/>
      <c r="G12" s="1"/>
      <c r="H12" s="1"/>
      <c r="I12" s="1"/>
      <c r="J12" s="1"/>
      <c r="K12" s="1"/>
      <c r="L12" s="1"/>
      <c r="M12" s="1"/>
      <c r="N12" s="1"/>
      <c r="O12" s="1"/>
      <c r="P12" s="1"/>
      <c r="Q12" s="269"/>
      <c r="R12" s="274" t="s">
        <v>33</v>
      </c>
      <c r="S12" s="217"/>
      <c r="T12" s="217"/>
      <c r="U12" s="217"/>
      <c r="V12" s="217"/>
      <c r="W12" s="217"/>
      <c r="X12" s="217"/>
      <c r="Y12" s="279"/>
      <c r="Z12" s="282" t="s">
        <v>33</v>
      </c>
      <c r="AA12" s="282"/>
      <c r="AB12" s="282"/>
      <c r="AC12" s="282"/>
      <c r="AD12" s="287" t="s">
        <v>33</v>
      </c>
      <c r="AE12" s="287"/>
      <c r="AF12" s="287"/>
      <c r="AG12" s="287"/>
      <c r="AH12" s="287"/>
      <c r="AI12" s="287"/>
      <c r="AJ12" s="287"/>
      <c r="AK12" s="287"/>
      <c r="AL12" s="283" t="s">
        <v>33</v>
      </c>
      <c r="AM12" s="238"/>
      <c r="AN12" s="238"/>
      <c r="AO12" s="296"/>
      <c r="AP12" s="261" t="s">
        <v>338</v>
      </c>
      <c r="AQ12" s="1"/>
      <c r="AR12" s="1"/>
      <c r="AS12" s="1"/>
      <c r="AT12" s="1"/>
      <c r="AU12" s="1"/>
      <c r="AV12" s="1"/>
      <c r="AW12" s="1"/>
      <c r="AX12" s="1"/>
      <c r="AY12" s="1"/>
      <c r="AZ12" s="1"/>
      <c r="BA12" s="1"/>
      <c r="BB12" s="1"/>
      <c r="BC12" s="1"/>
      <c r="BD12" s="1"/>
      <c r="BE12" s="1"/>
      <c r="BF12" s="269"/>
      <c r="BG12" s="274">
        <v>2670800</v>
      </c>
      <c r="BH12" s="217"/>
      <c r="BI12" s="217"/>
      <c r="BJ12" s="217"/>
      <c r="BK12" s="217"/>
      <c r="BL12" s="217"/>
      <c r="BM12" s="217"/>
      <c r="BN12" s="279"/>
      <c r="BO12" s="282">
        <v>50.3</v>
      </c>
      <c r="BP12" s="282"/>
      <c r="BQ12" s="282"/>
      <c r="BR12" s="282"/>
      <c r="BS12" s="287">
        <v>173829</v>
      </c>
      <c r="BT12" s="287"/>
      <c r="BU12" s="287"/>
      <c r="BV12" s="287"/>
      <c r="BW12" s="287"/>
      <c r="BX12" s="287"/>
      <c r="BY12" s="287"/>
      <c r="BZ12" s="287"/>
      <c r="CA12" s="287"/>
      <c r="CB12" s="325"/>
      <c r="CD12" s="261" t="s">
        <v>340</v>
      </c>
      <c r="CE12" s="1"/>
      <c r="CF12" s="1"/>
      <c r="CG12" s="1"/>
      <c r="CH12" s="1"/>
      <c r="CI12" s="1"/>
      <c r="CJ12" s="1"/>
      <c r="CK12" s="1"/>
      <c r="CL12" s="1"/>
      <c r="CM12" s="1"/>
      <c r="CN12" s="1"/>
      <c r="CO12" s="1"/>
      <c r="CP12" s="1"/>
      <c r="CQ12" s="269"/>
      <c r="CR12" s="274">
        <v>684813</v>
      </c>
      <c r="CS12" s="217"/>
      <c r="CT12" s="217"/>
      <c r="CU12" s="217"/>
      <c r="CV12" s="217"/>
      <c r="CW12" s="217"/>
      <c r="CX12" s="217"/>
      <c r="CY12" s="279"/>
      <c r="CZ12" s="282">
        <v>2.4</v>
      </c>
      <c r="DA12" s="282"/>
      <c r="DB12" s="282"/>
      <c r="DC12" s="282"/>
      <c r="DD12" s="288">
        <v>40591</v>
      </c>
      <c r="DE12" s="217"/>
      <c r="DF12" s="217"/>
      <c r="DG12" s="217"/>
      <c r="DH12" s="217"/>
      <c r="DI12" s="217"/>
      <c r="DJ12" s="217"/>
      <c r="DK12" s="217"/>
      <c r="DL12" s="217"/>
      <c r="DM12" s="217"/>
      <c r="DN12" s="217"/>
      <c r="DO12" s="217"/>
      <c r="DP12" s="279"/>
      <c r="DQ12" s="288">
        <v>418612</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33</v>
      </c>
      <c r="S13" s="217"/>
      <c r="T13" s="217"/>
      <c r="U13" s="217"/>
      <c r="V13" s="217"/>
      <c r="W13" s="217"/>
      <c r="X13" s="217"/>
      <c r="Y13" s="279"/>
      <c r="Z13" s="282" t="s">
        <v>33</v>
      </c>
      <c r="AA13" s="282"/>
      <c r="AB13" s="282"/>
      <c r="AC13" s="282"/>
      <c r="AD13" s="287" t="s">
        <v>33</v>
      </c>
      <c r="AE13" s="287"/>
      <c r="AF13" s="287"/>
      <c r="AG13" s="287"/>
      <c r="AH13" s="287"/>
      <c r="AI13" s="287"/>
      <c r="AJ13" s="287"/>
      <c r="AK13" s="287"/>
      <c r="AL13" s="283" t="s">
        <v>33</v>
      </c>
      <c r="AM13" s="238"/>
      <c r="AN13" s="238"/>
      <c r="AO13" s="296"/>
      <c r="AP13" s="261" t="s">
        <v>343</v>
      </c>
      <c r="AQ13" s="1"/>
      <c r="AR13" s="1"/>
      <c r="AS13" s="1"/>
      <c r="AT13" s="1"/>
      <c r="AU13" s="1"/>
      <c r="AV13" s="1"/>
      <c r="AW13" s="1"/>
      <c r="AX13" s="1"/>
      <c r="AY13" s="1"/>
      <c r="AZ13" s="1"/>
      <c r="BA13" s="1"/>
      <c r="BB13" s="1"/>
      <c r="BC13" s="1"/>
      <c r="BD13" s="1"/>
      <c r="BE13" s="1"/>
      <c r="BF13" s="269"/>
      <c r="BG13" s="274">
        <v>2600215</v>
      </c>
      <c r="BH13" s="217"/>
      <c r="BI13" s="217"/>
      <c r="BJ13" s="217"/>
      <c r="BK13" s="217"/>
      <c r="BL13" s="217"/>
      <c r="BM13" s="217"/>
      <c r="BN13" s="279"/>
      <c r="BO13" s="282">
        <v>49</v>
      </c>
      <c r="BP13" s="282"/>
      <c r="BQ13" s="282"/>
      <c r="BR13" s="282"/>
      <c r="BS13" s="287">
        <v>173829</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2712917</v>
      </c>
      <c r="CS13" s="217"/>
      <c r="CT13" s="217"/>
      <c r="CU13" s="217"/>
      <c r="CV13" s="217"/>
      <c r="CW13" s="217"/>
      <c r="CX13" s="217"/>
      <c r="CY13" s="279"/>
      <c r="CZ13" s="282">
        <v>9.4</v>
      </c>
      <c r="DA13" s="282"/>
      <c r="DB13" s="282"/>
      <c r="DC13" s="282"/>
      <c r="DD13" s="288">
        <v>1508920</v>
      </c>
      <c r="DE13" s="217"/>
      <c r="DF13" s="217"/>
      <c r="DG13" s="217"/>
      <c r="DH13" s="217"/>
      <c r="DI13" s="217"/>
      <c r="DJ13" s="217"/>
      <c r="DK13" s="217"/>
      <c r="DL13" s="217"/>
      <c r="DM13" s="217"/>
      <c r="DN13" s="217"/>
      <c r="DO13" s="217"/>
      <c r="DP13" s="279"/>
      <c r="DQ13" s="288">
        <v>1052957</v>
      </c>
      <c r="DR13" s="217"/>
      <c r="DS13" s="217"/>
      <c r="DT13" s="217"/>
      <c r="DU13" s="217"/>
      <c r="DV13" s="217"/>
      <c r="DW13" s="217"/>
      <c r="DX13" s="217"/>
      <c r="DY13" s="217"/>
      <c r="DZ13" s="217"/>
      <c r="EA13" s="217"/>
      <c r="EB13" s="217"/>
      <c r="EC13" s="326"/>
    </row>
    <row r="14" spans="2:143" ht="11.25" customHeight="1">
      <c r="B14" s="261" t="s">
        <v>301</v>
      </c>
      <c r="C14" s="1"/>
      <c r="D14" s="1"/>
      <c r="E14" s="1"/>
      <c r="F14" s="1"/>
      <c r="G14" s="1"/>
      <c r="H14" s="1"/>
      <c r="I14" s="1"/>
      <c r="J14" s="1"/>
      <c r="K14" s="1"/>
      <c r="L14" s="1"/>
      <c r="M14" s="1"/>
      <c r="N14" s="1"/>
      <c r="O14" s="1"/>
      <c r="P14" s="1"/>
      <c r="Q14" s="269"/>
      <c r="R14" s="274" t="s">
        <v>33</v>
      </c>
      <c r="S14" s="217"/>
      <c r="T14" s="217"/>
      <c r="U14" s="217"/>
      <c r="V14" s="217"/>
      <c r="W14" s="217"/>
      <c r="X14" s="217"/>
      <c r="Y14" s="279"/>
      <c r="Z14" s="282" t="s">
        <v>33</v>
      </c>
      <c r="AA14" s="282"/>
      <c r="AB14" s="282"/>
      <c r="AC14" s="282"/>
      <c r="AD14" s="287" t="s">
        <v>33</v>
      </c>
      <c r="AE14" s="287"/>
      <c r="AF14" s="287"/>
      <c r="AG14" s="287"/>
      <c r="AH14" s="287"/>
      <c r="AI14" s="287"/>
      <c r="AJ14" s="287"/>
      <c r="AK14" s="287"/>
      <c r="AL14" s="283" t="s">
        <v>33</v>
      </c>
      <c r="AM14" s="238"/>
      <c r="AN14" s="238"/>
      <c r="AO14" s="296"/>
      <c r="AP14" s="261" t="s">
        <v>347</v>
      </c>
      <c r="AQ14" s="1"/>
      <c r="AR14" s="1"/>
      <c r="AS14" s="1"/>
      <c r="AT14" s="1"/>
      <c r="AU14" s="1"/>
      <c r="AV14" s="1"/>
      <c r="AW14" s="1"/>
      <c r="AX14" s="1"/>
      <c r="AY14" s="1"/>
      <c r="AZ14" s="1"/>
      <c r="BA14" s="1"/>
      <c r="BB14" s="1"/>
      <c r="BC14" s="1"/>
      <c r="BD14" s="1"/>
      <c r="BE14" s="1"/>
      <c r="BF14" s="269"/>
      <c r="BG14" s="274">
        <v>183818</v>
      </c>
      <c r="BH14" s="217"/>
      <c r="BI14" s="217"/>
      <c r="BJ14" s="217"/>
      <c r="BK14" s="217"/>
      <c r="BL14" s="217"/>
      <c r="BM14" s="217"/>
      <c r="BN14" s="279"/>
      <c r="BO14" s="282">
        <v>3.5</v>
      </c>
      <c r="BP14" s="282"/>
      <c r="BQ14" s="282"/>
      <c r="BR14" s="282"/>
      <c r="BS14" s="287">
        <v>5330</v>
      </c>
      <c r="BT14" s="287"/>
      <c r="BU14" s="287"/>
      <c r="BV14" s="287"/>
      <c r="BW14" s="287"/>
      <c r="BX14" s="287"/>
      <c r="BY14" s="287"/>
      <c r="BZ14" s="287"/>
      <c r="CA14" s="287"/>
      <c r="CB14" s="325"/>
      <c r="CD14" s="261" t="s">
        <v>348</v>
      </c>
      <c r="CE14" s="1"/>
      <c r="CF14" s="1"/>
      <c r="CG14" s="1"/>
      <c r="CH14" s="1"/>
      <c r="CI14" s="1"/>
      <c r="CJ14" s="1"/>
      <c r="CK14" s="1"/>
      <c r="CL14" s="1"/>
      <c r="CM14" s="1"/>
      <c r="CN14" s="1"/>
      <c r="CO14" s="1"/>
      <c r="CP14" s="1"/>
      <c r="CQ14" s="269"/>
      <c r="CR14" s="274">
        <v>1083950</v>
      </c>
      <c r="CS14" s="217"/>
      <c r="CT14" s="217"/>
      <c r="CU14" s="217"/>
      <c r="CV14" s="217"/>
      <c r="CW14" s="217"/>
      <c r="CX14" s="217"/>
      <c r="CY14" s="279"/>
      <c r="CZ14" s="282">
        <v>3.7</v>
      </c>
      <c r="DA14" s="282"/>
      <c r="DB14" s="282"/>
      <c r="DC14" s="282"/>
      <c r="DD14" s="288">
        <v>23980</v>
      </c>
      <c r="DE14" s="217"/>
      <c r="DF14" s="217"/>
      <c r="DG14" s="217"/>
      <c r="DH14" s="217"/>
      <c r="DI14" s="217"/>
      <c r="DJ14" s="217"/>
      <c r="DK14" s="217"/>
      <c r="DL14" s="217"/>
      <c r="DM14" s="217"/>
      <c r="DN14" s="217"/>
      <c r="DO14" s="217"/>
      <c r="DP14" s="279"/>
      <c r="DQ14" s="288">
        <v>772941</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21135</v>
      </c>
      <c r="S15" s="217"/>
      <c r="T15" s="217"/>
      <c r="U15" s="217"/>
      <c r="V15" s="217"/>
      <c r="W15" s="217"/>
      <c r="X15" s="217"/>
      <c r="Y15" s="279"/>
      <c r="Z15" s="282">
        <v>0.1</v>
      </c>
      <c r="AA15" s="282"/>
      <c r="AB15" s="282"/>
      <c r="AC15" s="282"/>
      <c r="AD15" s="287">
        <v>21135</v>
      </c>
      <c r="AE15" s="287"/>
      <c r="AF15" s="287"/>
      <c r="AG15" s="287"/>
      <c r="AH15" s="287"/>
      <c r="AI15" s="287"/>
      <c r="AJ15" s="287"/>
      <c r="AK15" s="287"/>
      <c r="AL15" s="283">
        <v>0.1</v>
      </c>
      <c r="AM15" s="238"/>
      <c r="AN15" s="238"/>
      <c r="AO15" s="296"/>
      <c r="AP15" s="261" t="s">
        <v>350</v>
      </c>
      <c r="AQ15" s="1"/>
      <c r="AR15" s="1"/>
      <c r="AS15" s="1"/>
      <c r="AT15" s="1"/>
      <c r="AU15" s="1"/>
      <c r="AV15" s="1"/>
      <c r="AW15" s="1"/>
      <c r="AX15" s="1"/>
      <c r="AY15" s="1"/>
      <c r="AZ15" s="1"/>
      <c r="BA15" s="1"/>
      <c r="BB15" s="1"/>
      <c r="BC15" s="1"/>
      <c r="BD15" s="1"/>
      <c r="BE15" s="1"/>
      <c r="BF15" s="269"/>
      <c r="BG15" s="274">
        <v>319424</v>
      </c>
      <c r="BH15" s="217"/>
      <c r="BI15" s="217"/>
      <c r="BJ15" s="217"/>
      <c r="BK15" s="217"/>
      <c r="BL15" s="217"/>
      <c r="BM15" s="217"/>
      <c r="BN15" s="279"/>
      <c r="BO15" s="282">
        <v>6</v>
      </c>
      <c r="BP15" s="282"/>
      <c r="BQ15" s="282"/>
      <c r="BR15" s="282"/>
      <c r="BS15" s="287" t="s">
        <v>33</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2520374</v>
      </c>
      <c r="CS15" s="217"/>
      <c r="CT15" s="217"/>
      <c r="CU15" s="217"/>
      <c r="CV15" s="217"/>
      <c r="CW15" s="217"/>
      <c r="CX15" s="217"/>
      <c r="CY15" s="279"/>
      <c r="CZ15" s="282">
        <v>8.6999999999999993</v>
      </c>
      <c r="DA15" s="282"/>
      <c r="DB15" s="282"/>
      <c r="DC15" s="282"/>
      <c r="DD15" s="288">
        <v>307009</v>
      </c>
      <c r="DE15" s="217"/>
      <c r="DF15" s="217"/>
      <c r="DG15" s="217"/>
      <c r="DH15" s="217"/>
      <c r="DI15" s="217"/>
      <c r="DJ15" s="217"/>
      <c r="DK15" s="217"/>
      <c r="DL15" s="217"/>
      <c r="DM15" s="217"/>
      <c r="DN15" s="217"/>
      <c r="DO15" s="217"/>
      <c r="DP15" s="279"/>
      <c r="DQ15" s="288">
        <v>2012823</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107948</v>
      </c>
      <c r="S16" s="217"/>
      <c r="T16" s="217"/>
      <c r="U16" s="217"/>
      <c r="V16" s="217"/>
      <c r="W16" s="217"/>
      <c r="X16" s="217"/>
      <c r="Y16" s="279"/>
      <c r="Z16" s="282">
        <v>0.4</v>
      </c>
      <c r="AA16" s="282"/>
      <c r="AB16" s="282"/>
      <c r="AC16" s="282"/>
      <c r="AD16" s="287">
        <v>107948</v>
      </c>
      <c r="AE16" s="287"/>
      <c r="AF16" s="287"/>
      <c r="AG16" s="287"/>
      <c r="AH16" s="287"/>
      <c r="AI16" s="287"/>
      <c r="AJ16" s="287"/>
      <c r="AK16" s="287"/>
      <c r="AL16" s="283">
        <v>0.7</v>
      </c>
      <c r="AM16" s="238"/>
      <c r="AN16" s="238"/>
      <c r="AO16" s="296"/>
      <c r="AP16" s="261" t="s">
        <v>356</v>
      </c>
      <c r="AQ16" s="1"/>
      <c r="AR16" s="1"/>
      <c r="AS16" s="1"/>
      <c r="AT16" s="1"/>
      <c r="AU16" s="1"/>
      <c r="AV16" s="1"/>
      <c r="AW16" s="1"/>
      <c r="AX16" s="1"/>
      <c r="AY16" s="1"/>
      <c r="AZ16" s="1"/>
      <c r="BA16" s="1"/>
      <c r="BB16" s="1"/>
      <c r="BC16" s="1"/>
      <c r="BD16" s="1"/>
      <c r="BE16" s="1"/>
      <c r="BF16" s="269"/>
      <c r="BG16" s="274">
        <v>55</v>
      </c>
      <c r="BH16" s="217"/>
      <c r="BI16" s="217"/>
      <c r="BJ16" s="217"/>
      <c r="BK16" s="217"/>
      <c r="BL16" s="217"/>
      <c r="BM16" s="217"/>
      <c r="BN16" s="279"/>
      <c r="BO16" s="282">
        <v>0</v>
      </c>
      <c r="BP16" s="282"/>
      <c r="BQ16" s="282"/>
      <c r="BR16" s="282"/>
      <c r="BS16" s="287" t="s">
        <v>33</v>
      </c>
      <c r="BT16" s="287"/>
      <c r="BU16" s="287"/>
      <c r="BV16" s="287"/>
      <c r="BW16" s="287"/>
      <c r="BX16" s="287"/>
      <c r="BY16" s="287"/>
      <c r="BZ16" s="287"/>
      <c r="CA16" s="287"/>
      <c r="CB16" s="325"/>
      <c r="CD16" s="261" t="s">
        <v>323</v>
      </c>
      <c r="CE16" s="1"/>
      <c r="CF16" s="1"/>
      <c r="CG16" s="1"/>
      <c r="CH16" s="1"/>
      <c r="CI16" s="1"/>
      <c r="CJ16" s="1"/>
      <c r="CK16" s="1"/>
      <c r="CL16" s="1"/>
      <c r="CM16" s="1"/>
      <c r="CN16" s="1"/>
      <c r="CO16" s="1"/>
      <c r="CP16" s="1"/>
      <c r="CQ16" s="269"/>
      <c r="CR16" s="274">
        <v>68311</v>
      </c>
      <c r="CS16" s="217"/>
      <c r="CT16" s="217"/>
      <c r="CU16" s="217"/>
      <c r="CV16" s="217"/>
      <c r="CW16" s="217"/>
      <c r="CX16" s="217"/>
      <c r="CY16" s="279"/>
      <c r="CZ16" s="282">
        <v>0.2</v>
      </c>
      <c r="DA16" s="282"/>
      <c r="DB16" s="282"/>
      <c r="DC16" s="282"/>
      <c r="DD16" s="288" t="s">
        <v>33</v>
      </c>
      <c r="DE16" s="217"/>
      <c r="DF16" s="217"/>
      <c r="DG16" s="217"/>
      <c r="DH16" s="217"/>
      <c r="DI16" s="217"/>
      <c r="DJ16" s="217"/>
      <c r="DK16" s="217"/>
      <c r="DL16" s="217"/>
      <c r="DM16" s="217"/>
      <c r="DN16" s="217"/>
      <c r="DO16" s="217"/>
      <c r="DP16" s="279"/>
      <c r="DQ16" s="288">
        <v>8641</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213730</v>
      </c>
      <c r="S17" s="217"/>
      <c r="T17" s="217"/>
      <c r="U17" s="217"/>
      <c r="V17" s="217"/>
      <c r="W17" s="217"/>
      <c r="X17" s="217"/>
      <c r="Y17" s="279"/>
      <c r="Z17" s="282">
        <v>0.7</v>
      </c>
      <c r="AA17" s="282"/>
      <c r="AB17" s="282"/>
      <c r="AC17" s="282"/>
      <c r="AD17" s="287">
        <v>213730</v>
      </c>
      <c r="AE17" s="287"/>
      <c r="AF17" s="287"/>
      <c r="AG17" s="287"/>
      <c r="AH17" s="287"/>
      <c r="AI17" s="287"/>
      <c r="AJ17" s="287"/>
      <c r="AK17" s="287"/>
      <c r="AL17" s="283">
        <v>1.4</v>
      </c>
      <c r="AM17" s="238"/>
      <c r="AN17" s="238"/>
      <c r="AO17" s="296"/>
      <c r="AP17" s="261" t="s">
        <v>12</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61</v>
      </c>
      <c r="CE17" s="1"/>
      <c r="CF17" s="1"/>
      <c r="CG17" s="1"/>
      <c r="CH17" s="1"/>
      <c r="CI17" s="1"/>
      <c r="CJ17" s="1"/>
      <c r="CK17" s="1"/>
      <c r="CL17" s="1"/>
      <c r="CM17" s="1"/>
      <c r="CN17" s="1"/>
      <c r="CO17" s="1"/>
      <c r="CP17" s="1"/>
      <c r="CQ17" s="269"/>
      <c r="CR17" s="274">
        <v>3803884</v>
      </c>
      <c r="CS17" s="217"/>
      <c r="CT17" s="217"/>
      <c r="CU17" s="217"/>
      <c r="CV17" s="217"/>
      <c r="CW17" s="217"/>
      <c r="CX17" s="217"/>
      <c r="CY17" s="279"/>
      <c r="CZ17" s="282">
        <v>13.2</v>
      </c>
      <c r="DA17" s="282"/>
      <c r="DB17" s="282"/>
      <c r="DC17" s="282"/>
      <c r="DD17" s="288" t="s">
        <v>33</v>
      </c>
      <c r="DE17" s="217"/>
      <c r="DF17" s="217"/>
      <c r="DG17" s="217"/>
      <c r="DH17" s="217"/>
      <c r="DI17" s="217"/>
      <c r="DJ17" s="217"/>
      <c r="DK17" s="217"/>
      <c r="DL17" s="217"/>
      <c r="DM17" s="217"/>
      <c r="DN17" s="217"/>
      <c r="DO17" s="217"/>
      <c r="DP17" s="279"/>
      <c r="DQ17" s="288">
        <v>3615032</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33461</v>
      </c>
      <c r="S18" s="217"/>
      <c r="T18" s="217"/>
      <c r="U18" s="217"/>
      <c r="V18" s="217"/>
      <c r="W18" s="217"/>
      <c r="X18" s="217"/>
      <c r="Y18" s="279"/>
      <c r="Z18" s="282">
        <v>0.1</v>
      </c>
      <c r="AA18" s="282"/>
      <c r="AB18" s="282"/>
      <c r="AC18" s="282"/>
      <c r="AD18" s="287">
        <v>33461</v>
      </c>
      <c r="AE18" s="287"/>
      <c r="AF18" s="287"/>
      <c r="AG18" s="287"/>
      <c r="AH18" s="287"/>
      <c r="AI18" s="287"/>
      <c r="AJ18" s="287"/>
      <c r="AK18" s="287"/>
      <c r="AL18" s="283">
        <v>0.2</v>
      </c>
      <c r="AM18" s="238"/>
      <c r="AN18" s="238"/>
      <c r="AO18" s="296"/>
      <c r="AP18" s="261" t="s">
        <v>45</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33</v>
      </c>
      <c r="CS18" s="217"/>
      <c r="CT18" s="217"/>
      <c r="CU18" s="217"/>
      <c r="CV18" s="217"/>
      <c r="CW18" s="217"/>
      <c r="CX18" s="217"/>
      <c r="CY18" s="279"/>
      <c r="CZ18" s="282" t="s">
        <v>33</v>
      </c>
      <c r="DA18" s="282"/>
      <c r="DB18" s="282"/>
      <c r="DC18" s="282"/>
      <c r="DD18" s="288" t="s">
        <v>33</v>
      </c>
      <c r="DE18" s="217"/>
      <c r="DF18" s="217"/>
      <c r="DG18" s="217"/>
      <c r="DH18" s="217"/>
      <c r="DI18" s="217"/>
      <c r="DJ18" s="217"/>
      <c r="DK18" s="217"/>
      <c r="DL18" s="217"/>
      <c r="DM18" s="217"/>
      <c r="DN18" s="217"/>
      <c r="DO18" s="217"/>
      <c r="DP18" s="279"/>
      <c r="DQ18" s="288" t="s">
        <v>33</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176229</v>
      </c>
      <c r="S19" s="217"/>
      <c r="T19" s="217"/>
      <c r="U19" s="217"/>
      <c r="V19" s="217"/>
      <c r="W19" s="217"/>
      <c r="X19" s="217"/>
      <c r="Y19" s="279"/>
      <c r="Z19" s="282">
        <v>0.6</v>
      </c>
      <c r="AA19" s="282"/>
      <c r="AB19" s="282"/>
      <c r="AC19" s="282"/>
      <c r="AD19" s="287">
        <v>176229</v>
      </c>
      <c r="AE19" s="287"/>
      <c r="AF19" s="287"/>
      <c r="AG19" s="287"/>
      <c r="AH19" s="287"/>
      <c r="AI19" s="287"/>
      <c r="AJ19" s="287"/>
      <c r="AK19" s="287"/>
      <c r="AL19" s="283">
        <v>1.1000000000000001</v>
      </c>
      <c r="AM19" s="238"/>
      <c r="AN19" s="238"/>
      <c r="AO19" s="296"/>
      <c r="AP19" s="261" t="s">
        <v>363</v>
      </c>
      <c r="AQ19" s="1"/>
      <c r="AR19" s="1"/>
      <c r="AS19" s="1"/>
      <c r="AT19" s="1"/>
      <c r="AU19" s="1"/>
      <c r="AV19" s="1"/>
      <c r="AW19" s="1"/>
      <c r="AX19" s="1"/>
      <c r="AY19" s="1"/>
      <c r="AZ19" s="1"/>
      <c r="BA19" s="1"/>
      <c r="BB19" s="1"/>
      <c r="BC19" s="1"/>
      <c r="BD19" s="1"/>
      <c r="BE19" s="1"/>
      <c r="BF19" s="269"/>
      <c r="BG19" s="274">
        <v>4570</v>
      </c>
      <c r="BH19" s="217"/>
      <c r="BI19" s="217"/>
      <c r="BJ19" s="217"/>
      <c r="BK19" s="217"/>
      <c r="BL19" s="217"/>
      <c r="BM19" s="217"/>
      <c r="BN19" s="279"/>
      <c r="BO19" s="282">
        <v>0.1</v>
      </c>
      <c r="BP19" s="282"/>
      <c r="BQ19" s="282"/>
      <c r="BR19" s="282"/>
      <c r="BS19" s="287" t="s">
        <v>33</v>
      </c>
      <c r="BT19" s="287"/>
      <c r="BU19" s="287"/>
      <c r="BV19" s="287"/>
      <c r="BW19" s="287"/>
      <c r="BX19" s="287"/>
      <c r="BY19" s="287"/>
      <c r="BZ19" s="287"/>
      <c r="CA19" s="287"/>
      <c r="CB19" s="325"/>
      <c r="CD19" s="261" t="s">
        <v>335</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4040</v>
      </c>
      <c r="S20" s="217"/>
      <c r="T20" s="217"/>
      <c r="U20" s="217"/>
      <c r="V20" s="217"/>
      <c r="W20" s="217"/>
      <c r="X20" s="217"/>
      <c r="Y20" s="279"/>
      <c r="Z20" s="282">
        <v>0</v>
      </c>
      <c r="AA20" s="282"/>
      <c r="AB20" s="282"/>
      <c r="AC20" s="282"/>
      <c r="AD20" s="287">
        <v>4040</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4570</v>
      </c>
      <c r="BH20" s="217"/>
      <c r="BI20" s="217"/>
      <c r="BJ20" s="217"/>
      <c r="BK20" s="217"/>
      <c r="BL20" s="217"/>
      <c r="BM20" s="217"/>
      <c r="BN20" s="279"/>
      <c r="BO20" s="282">
        <v>0.1</v>
      </c>
      <c r="BP20" s="282"/>
      <c r="BQ20" s="282"/>
      <c r="BR20" s="282"/>
      <c r="BS20" s="287" t="s">
        <v>33</v>
      </c>
      <c r="BT20" s="287"/>
      <c r="BU20" s="287"/>
      <c r="BV20" s="287"/>
      <c r="BW20" s="287"/>
      <c r="BX20" s="287"/>
      <c r="BY20" s="287"/>
      <c r="BZ20" s="287"/>
      <c r="CA20" s="287"/>
      <c r="CB20" s="325"/>
      <c r="CD20" s="261" t="s">
        <v>74</v>
      </c>
      <c r="CE20" s="1"/>
      <c r="CF20" s="1"/>
      <c r="CG20" s="1"/>
      <c r="CH20" s="1"/>
      <c r="CI20" s="1"/>
      <c r="CJ20" s="1"/>
      <c r="CK20" s="1"/>
      <c r="CL20" s="1"/>
      <c r="CM20" s="1"/>
      <c r="CN20" s="1"/>
      <c r="CO20" s="1"/>
      <c r="CP20" s="1"/>
      <c r="CQ20" s="269"/>
      <c r="CR20" s="274">
        <v>28919438</v>
      </c>
      <c r="CS20" s="217"/>
      <c r="CT20" s="217"/>
      <c r="CU20" s="217"/>
      <c r="CV20" s="217"/>
      <c r="CW20" s="217"/>
      <c r="CX20" s="217"/>
      <c r="CY20" s="279"/>
      <c r="CZ20" s="282">
        <v>100</v>
      </c>
      <c r="DA20" s="282"/>
      <c r="DB20" s="282"/>
      <c r="DC20" s="282"/>
      <c r="DD20" s="288">
        <v>2531607</v>
      </c>
      <c r="DE20" s="217"/>
      <c r="DF20" s="217"/>
      <c r="DG20" s="217"/>
      <c r="DH20" s="217"/>
      <c r="DI20" s="217"/>
      <c r="DJ20" s="217"/>
      <c r="DK20" s="217"/>
      <c r="DL20" s="217"/>
      <c r="DM20" s="217"/>
      <c r="DN20" s="217"/>
      <c r="DO20" s="217"/>
      <c r="DP20" s="279"/>
      <c r="DQ20" s="288">
        <v>18903675</v>
      </c>
      <c r="DR20" s="217"/>
      <c r="DS20" s="217"/>
      <c r="DT20" s="217"/>
      <c r="DU20" s="217"/>
      <c r="DV20" s="217"/>
      <c r="DW20" s="217"/>
      <c r="DX20" s="217"/>
      <c r="DY20" s="217"/>
      <c r="DZ20" s="217"/>
      <c r="EA20" s="217"/>
      <c r="EB20" s="217"/>
      <c r="EC20" s="326"/>
    </row>
    <row r="21" spans="2:133" ht="11.25" customHeight="1">
      <c r="B21" s="261" t="s">
        <v>368</v>
      </c>
      <c r="C21" s="1"/>
      <c r="D21" s="1"/>
      <c r="E21" s="1"/>
      <c r="F21" s="1"/>
      <c r="G21" s="1"/>
      <c r="H21" s="1"/>
      <c r="I21" s="1"/>
      <c r="J21" s="1"/>
      <c r="K21" s="1"/>
      <c r="L21" s="1"/>
      <c r="M21" s="1"/>
      <c r="N21" s="1"/>
      <c r="O21" s="1"/>
      <c r="P21" s="1"/>
      <c r="Q21" s="269"/>
      <c r="R21" s="274">
        <v>9754562</v>
      </c>
      <c r="S21" s="217"/>
      <c r="T21" s="217"/>
      <c r="U21" s="217"/>
      <c r="V21" s="217"/>
      <c r="W21" s="217"/>
      <c r="X21" s="217"/>
      <c r="Y21" s="279"/>
      <c r="Z21" s="282">
        <v>33</v>
      </c>
      <c r="AA21" s="282"/>
      <c r="AB21" s="282"/>
      <c r="AC21" s="282"/>
      <c r="AD21" s="287">
        <v>8400783</v>
      </c>
      <c r="AE21" s="287"/>
      <c r="AF21" s="287"/>
      <c r="AG21" s="287"/>
      <c r="AH21" s="287"/>
      <c r="AI21" s="287"/>
      <c r="AJ21" s="287"/>
      <c r="AK21" s="287"/>
      <c r="AL21" s="283">
        <v>53.6</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4570</v>
      </c>
      <c r="BH21" s="217"/>
      <c r="BI21" s="217"/>
      <c r="BJ21" s="217"/>
      <c r="BK21" s="217"/>
      <c r="BL21" s="217"/>
      <c r="BM21" s="217"/>
      <c r="BN21" s="279"/>
      <c r="BO21" s="282">
        <v>0.1</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372</v>
      </c>
      <c r="C22" s="1"/>
      <c r="D22" s="1"/>
      <c r="E22" s="1"/>
      <c r="F22" s="1"/>
      <c r="G22" s="1"/>
      <c r="H22" s="1"/>
      <c r="I22" s="1"/>
      <c r="J22" s="1"/>
      <c r="K22" s="1"/>
      <c r="L22" s="1"/>
      <c r="M22" s="1"/>
      <c r="N22" s="1"/>
      <c r="O22" s="1"/>
      <c r="P22" s="1"/>
      <c r="Q22" s="269"/>
      <c r="R22" s="274">
        <v>8400783</v>
      </c>
      <c r="S22" s="217"/>
      <c r="T22" s="217"/>
      <c r="U22" s="217"/>
      <c r="V22" s="217"/>
      <c r="W22" s="217"/>
      <c r="X22" s="217"/>
      <c r="Y22" s="279"/>
      <c r="Z22" s="282">
        <v>28.4</v>
      </c>
      <c r="AA22" s="282"/>
      <c r="AB22" s="282"/>
      <c r="AC22" s="282"/>
      <c r="AD22" s="287">
        <v>8400783</v>
      </c>
      <c r="AE22" s="287"/>
      <c r="AF22" s="287"/>
      <c r="AG22" s="287"/>
      <c r="AH22" s="287"/>
      <c r="AI22" s="287"/>
      <c r="AJ22" s="287"/>
      <c r="AK22" s="287"/>
      <c r="AL22" s="283">
        <v>53.6</v>
      </c>
      <c r="AM22" s="238"/>
      <c r="AN22" s="238"/>
      <c r="AO22" s="296"/>
      <c r="AP22" s="261" t="s">
        <v>127</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375</v>
      </c>
      <c r="C23" s="1"/>
      <c r="D23" s="1"/>
      <c r="E23" s="1"/>
      <c r="F23" s="1"/>
      <c r="G23" s="1"/>
      <c r="H23" s="1"/>
      <c r="I23" s="1"/>
      <c r="J23" s="1"/>
      <c r="K23" s="1"/>
      <c r="L23" s="1"/>
      <c r="M23" s="1"/>
      <c r="N23" s="1"/>
      <c r="O23" s="1"/>
      <c r="P23" s="1"/>
      <c r="Q23" s="269"/>
      <c r="R23" s="274">
        <v>1353779</v>
      </c>
      <c r="S23" s="217"/>
      <c r="T23" s="217"/>
      <c r="U23" s="217"/>
      <c r="V23" s="217"/>
      <c r="W23" s="217"/>
      <c r="X23" s="217"/>
      <c r="Y23" s="279"/>
      <c r="Z23" s="282">
        <v>4.5999999999999996</v>
      </c>
      <c r="AA23" s="282"/>
      <c r="AB23" s="282"/>
      <c r="AC23" s="282"/>
      <c r="AD23" s="287" t="s">
        <v>33</v>
      </c>
      <c r="AE23" s="287"/>
      <c r="AF23" s="287"/>
      <c r="AG23" s="287"/>
      <c r="AH23" s="287"/>
      <c r="AI23" s="287"/>
      <c r="AJ23" s="287"/>
      <c r="AK23" s="287"/>
      <c r="AL23" s="283" t="s">
        <v>33</v>
      </c>
      <c r="AM23" s="238"/>
      <c r="AN23" s="238"/>
      <c r="AO23" s="296"/>
      <c r="AP23" s="261" t="s">
        <v>175</v>
      </c>
      <c r="AQ23" s="300"/>
      <c r="AR23" s="300"/>
      <c r="AS23" s="300"/>
      <c r="AT23" s="300"/>
      <c r="AU23" s="300"/>
      <c r="AV23" s="300"/>
      <c r="AW23" s="300"/>
      <c r="AX23" s="300"/>
      <c r="AY23" s="300"/>
      <c r="AZ23" s="300"/>
      <c r="BA23" s="300"/>
      <c r="BB23" s="300"/>
      <c r="BC23" s="300"/>
      <c r="BD23" s="300"/>
      <c r="BE23" s="300"/>
      <c r="BF23" s="314"/>
      <c r="BG23" s="274" t="s">
        <v>33</v>
      </c>
      <c r="BH23" s="217"/>
      <c r="BI23" s="217"/>
      <c r="BJ23" s="217"/>
      <c r="BK23" s="217"/>
      <c r="BL23" s="217"/>
      <c r="BM23" s="217"/>
      <c r="BN23" s="279"/>
      <c r="BO23" s="282" t="s">
        <v>33</v>
      </c>
      <c r="BP23" s="282"/>
      <c r="BQ23" s="282"/>
      <c r="BR23" s="282"/>
      <c r="BS23" s="287" t="s">
        <v>33</v>
      </c>
      <c r="BT23" s="287"/>
      <c r="BU23" s="287"/>
      <c r="BV23" s="287"/>
      <c r="BW23" s="287"/>
      <c r="BX23" s="287"/>
      <c r="BY23" s="287"/>
      <c r="BZ23" s="287"/>
      <c r="CA23" s="287"/>
      <c r="CB23" s="325"/>
      <c r="CD23" s="182" t="s">
        <v>153</v>
      </c>
      <c r="CE23" s="139"/>
      <c r="CF23" s="139"/>
      <c r="CG23" s="139"/>
      <c r="CH23" s="139"/>
      <c r="CI23" s="139"/>
      <c r="CJ23" s="139"/>
      <c r="CK23" s="139"/>
      <c r="CL23" s="139"/>
      <c r="CM23" s="139"/>
      <c r="CN23" s="139"/>
      <c r="CO23" s="139"/>
      <c r="CP23" s="139"/>
      <c r="CQ23" s="144"/>
      <c r="CR23" s="182" t="s">
        <v>376</v>
      </c>
      <c r="CS23" s="139"/>
      <c r="CT23" s="139"/>
      <c r="CU23" s="139"/>
      <c r="CV23" s="139"/>
      <c r="CW23" s="139"/>
      <c r="CX23" s="139"/>
      <c r="CY23" s="144"/>
      <c r="CZ23" s="182" t="s">
        <v>378</v>
      </c>
      <c r="DA23" s="139"/>
      <c r="DB23" s="139"/>
      <c r="DC23" s="144"/>
      <c r="DD23" s="182" t="s">
        <v>380</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385</v>
      </c>
      <c r="C24" s="1"/>
      <c r="D24" s="1"/>
      <c r="E24" s="1"/>
      <c r="F24" s="1"/>
      <c r="G24" s="1"/>
      <c r="H24" s="1"/>
      <c r="I24" s="1"/>
      <c r="J24" s="1"/>
      <c r="K24" s="1"/>
      <c r="L24" s="1"/>
      <c r="M24" s="1"/>
      <c r="N24" s="1"/>
      <c r="O24" s="1"/>
      <c r="P24" s="1"/>
      <c r="Q24" s="269"/>
      <c r="R24" s="274" t="s">
        <v>33</v>
      </c>
      <c r="S24" s="217"/>
      <c r="T24" s="217"/>
      <c r="U24" s="217"/>
      <c r="V24" s="217"/>
      <c r="W24" s="217"/>
      <c r="X24" s="217"/>
      <c r="Y24" s="279"/>
      <c r="Z24" s="282" t="s">
        <v>33</v>
      </c>
      <c r="AA24" s="282"/>
      <c r="AB24" s="282"/>
      <c r="AC24" s="282"/>
      <c r="AD24" s="287" t="s">
        <v>33</v>
      </c>
      <c r="AE24" s="287"/>
      <c r="AF24" s="287"/>
      <c r="AG24" s="287"/>
      <c r="AH24" s="287"/>
      <c r="AI24" s="287"/>
      <c r="AJ24" s="287"/>
      <c r="AK24" s="287"/>
      <c r="AL24" s="283" t="s">
        <v>33</v>
      </c>
      <c r="AM24" s="238"/>
      <c r="AN24" s="238"/>
      <c r="AO24" s="296"/>
      <c r="AP24" s="261" t="s">
        <v>112</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14686589</v>
      </c>
      <c r="CS24" s="276"/>
      <c r="CT24" s="276"/>
      <c r="CU24" s="276"/>
      <c r="CV24" s="276"/>
      <c r="CW24" s="276"/>
      <c r="CX24" s="276"/>
      <c r="CY24" s="278"/>
      <c r="CZ24" s="291">
        <v>50.8</v>
      </c>
      <c r="DA24" s="293"/>
      <c r="DB24" s="293"/>
      <c r="DC24" s="337"/>
      <c r="DD24" s="341">
        <v>9927840</v>
      </c>
      <c r="DE24" s="276"/>
      <c r="DF24" s="276"/>
      <c r="DG24" s="276"/>
      <c r="DH24" s="276"/>
      <c r="DI24" s="276"/>
      <c r="DJ24" s="276"/>
      <c r="DK24" s="278"/>
      <c r="DL24" s="341">
        <v>8658176</v>
      </c>
      <c r="DM24" s="276"/>
      <c r="DN24" s="276"/>
      <c r="DO24" s="276"/>
      <c r="DP24" s="276"/>
      <c r="DQ24" s="276"/>
      <c r="DR24" s="276"/>
      <c r="DS24" s="276"/>
      <c r="DT24" s="276"/>
      <c r="DU24" s="276"/>
      <c r="DV24" s="278"/>
      <c r="DW24" s="291">
        <v>55.1</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16995307</v>
      </c>
      <c r="S25" s="217"/>
      <c r="T25" s="217"/>
      <c r="U25" s="217"/>
      <c r="V25" s="217"/>
      <c r="W25" s="217"/>
      <c r="X25" s="217"/>
      <c r="Y25" s="279"/>
      <c r="Z25" s="282">
        <v>57.5</v>
      </c>
      <c r="AA25" s="282"/>
      <c r="AB25" s="282"/>
      <c r="AC25" s="282"/>
      <c r="AD25" s="287">
        <v>15641528</v>
      </c>
      <c r="AE25" s="287"/>
      <c r="AF25" s="287"/>
      <c r="AG25" s="287"/>
      <c r="AH25" s="287"/>
      <c r="AI25" s="287"/>
      <c r="AJ25" s="287"/>
      <c r="AK25" s="287"/>
      <c r="AL25" s="283">
        <v>99.7</v>
      </c>
      <c r="AM25" s="238"/>
      <c r="AN25" s="238"/>
      <c r="AO25" s="296"/>
      <c r="AP25" s="261" t="s">
        <v>387</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236</v>
      </c>
      <c r="CE25" s="1"/>
      <c r="CF25" s="1"/>
      <c r="CG25" s="1"/>
      <c r="CH25" s="1"/>
      <c r="CI25" s="1"/>
      <c r="CJ25" s="1"/>
      <c r="CK25" s="1"/>
      <c r="CL25" s="1"/>
      <c r="CM25" s="1"/>
      <c r="CN25" s="1"/>
      <c r="CO25" s="1"/>
      <c r="CP25" s="1"/>
      <c r="CQ25" s="269"/>
      <c r="CR25" s="274">
        <v>4001351</v>
      </c>
      <c r="CS25" s="313"/>
      <c r="CT25" s="313"/>
      <c r="CU25" s="313"/>
      <c r="CV25" s="313"/>
      <c r="CW25" s="313"/>
      <c r="CX25" s="313"/>
      <c r="CY25" s="332"/>
      <c r="CZ25" s="283">
        <v>13.8</v>
      </c>
      <c r="DA25" s="335"/>
      <c r="DB25" s="335"/>
      <c r="DC25" s="338"/>
      <c r="DD25" s="288">
        <v>3737267</v>
      </c>
      <c r="DE25" s="313"/>
      <c r="DF25" s="313"/>
      <c r="DG25" s="313"/>
      <c r="DH25" s="313"/>
      <c r="DI25" s="313"/>
      <c r="DJ25" s="313"/>
      <c r="DK25" s="332"/>
      <c r="DL25" s="288">
        <v>3455741</v>
      </c>
      <c r="DM25" s="313"/>
      <c r="DN25" s="313"/>
      <c r="DO25" s="313"/>
      <c r="DP25" s="313"/>
      <c r="DQ25" s="313"/>
      <c r="DR25" s="313"/>
      <c r="DS25" s="313"/>
      <c r="DT25" s="313"/>
      <c r="DU25" s="313"/>
      <c r="DV25" s="332"/>
      <c r="DW25" s="283">
        <v>22</v>
      </c>
      <c r="DX25" s="335"/>
      <c r="DY25" s="335"/>
      <c r="DZ25" s="335"/>
      <c r="EA25" s="335"/>
      <c r="EB25" s="335"/>
      <c r="EC25" s="360"/>
    </row>
    <row r="26" spans="2:133" ht="11.25" customHeight="1">
      <c r="B26" s="261" t="s">
        <v>339</v>
      </c>
      <c r="C26" s="1"/>
      <c r="D26" s="1"/>
      <c r="E26" s="1"/>
      <c r="F26" s="1"/>
      <c r="G26" s="1"/>
      <c r="H26" s="1"/>
      <c r="I26" s="1"/>
      <c r="J26" s="1"/>
      <c r="K26" s="1"/>
      <c r="L26" s="1"/>
      <c r="M26" s="1"/>
      <c r="N26" s="1"/>
      <c r="O26" s="1"/>
      <c r="P26" s="1"/>
      <c r="Q26" s="269"/>
      <c r="R26" s="274">
        <v>4198</v>
      </c>
      <c r="S26" s="217"/>
      <c r="T26" s="217"/>
      <c r="U26" s="217"/>
      <c r="V26" s="217"/>
      <c r="W26" s="217"/>
      <c r="X26" s="217"/>
      <c r="Y26" s="279"/>
      <c r="Z26" s="282">
        <v>0</v>
      </c>
      <c r="AA26" s="282"/>
      <c r="AB26" s="282"/>
      <c r="AC26" s="282"/>
      <c r="AD26" s="287">
        <v>4198</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241</v>
      </c>
      <c r="CE26" s="1"/>
      <c r="CF26" s="1"/>
      <c r="CG26" s="1"/>
      <c r="CH26" s="1"/>
      <c r="CI26" s="1"/>
      <c r="CJ26" s="1"/>
      <c r="CK26" s="1"/>
      <c r="CL26" s="1"/>
      <c r="CM26" s="1"/>
      <c r="CN26" s="1"/>
      <c r="CO26" s="1"/>
      <c r="CP26" s="1"/>
      <c r="CQ26" s="269"/>
      <c r="CR26" s="274">
        <v>2276094</v>
      </c>
      <c r="CS26" s="217"/>
      <c r="CT26" s="217"/>
      <c r="CU26" s="217"/>
      <c r="CV26" s="217"/>
      <c r="CW26" s="217"/>
      <c r="CX26" s="217"/>
      <c r="CY26" s="279"/>
      <c r="CZ26" s="283">
        <v>7.9</v>
      </c>
      <c r="DA26" s="335"/>
      <c r="DB26" s="335"/>
      <c r="DC26" s="338"/>
      <c r="DD26" s="288">
        <v>2148543</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38</v>
      </c>
      <c r="C27" s="1"/>
      <c r="D27" s="1"/>
      <c r="E27" s="1"/>
      <c r="F27" s="1"/>
      <c r="G27" s="1"/>
      <c r="H27" s="1"/>
      <c r="I27" s="1"/>
      <c r="J27" s="1"/>
      <c r="K27" s="1"/>
      <c r="L27" s="1"/>
      <c r="M27" s="1"/>
      <c r="N27" s="1"/>
      <c r="O27" s="1"/>
      <c r="P27" s="1"/>
      <c r="Q27" s="269"/>
      <c r="R27" s="274">
        <v>203302</v>
      </c>
      <c r="S27" s="217"/>
      <c r="T27" s="217"/>
      <c r="U27" s="217"/>
      <c r="V27" s="217"/>
      <c r="W27" s="217"/>
      <c r="X27" s="217"/>
      <c r="Y27" s="279"/>
      <c r="Z27" s="282">
        <v>0.7</v>
      </c>
      <c r="AA27" s="282"/>
      <c r="AB27" s="282"/>
      <c r="AC27" s="282"/>
      <c r="AD27" s="287" t="s">
        <v>33</v>
      </c>
      <c r="AE27" s="287"/>
      <c r="AF27" s="287"/>
      <c r="AG27" s="287"/>
      <c r="AH27" s="287"/>
      <c r="AI27" s="287"/>
      <c r="AJ27" s="287"/>
      <c r="AK27" s="287"/>
      <c r="AL27" s="283" t="s">
        <v>33</v>
      </c>
      <c r="AM27" s="238"/>
      <c r="AN27" s="238"/>
      <c r="AO27" s="296"/>
      <c r="AP27" s="261" t="s">
        <v>128</v>
      </c>
      <c r="AQ27" s="1"/>
      <c r="AR27" s="1"/>
      <c r="AS27" s="1"/>
      <c r="AT27" s="1"/>
      <c r="AU27" s="1"/>
      <c r="AV27" s="1"/>
      <c r="AW27" s="1"/>
      <c r="AX27" s="1"/>
      <c r="AY27" s="1"/>
      <c r="AZ27" s="1"/>
      <c r="BA27" s="1"/>
      <c r="BB27" s="1"/>
      <c r="BC27" s="1"/>
      <c r="BD27" s="1"/>
      <c r="BE27" s="1"/>
      <c r="BF27" s="269"/>
      <c r="BG27" s="274">
        <v>5308857</v>
      </c>
      <c r="BH27" s="217"/>
      <c r="BI27" s="217"/>
      <c r="BJ27" s="217"/>
      <c r="BK27" s="217"/>
      <c r="BL27" s="217"/>
      <c r="BM27" s="217"/>
      <c r="BN27" s="279"/>
      <c r="BO27" s="282">
        <v>100</v>
      </c>
      <c r="BP27" s="282"/>
      <c r="BQ27" s="282"/>
      <c r="BR27" s="282"/>
      <c r="BS27" s="287">
        <v>259345</v>
      </c>
      <c r="BT27" s="287"/>
      <c r="BU27" s="287"/>
      <c r="BV27" s="287"/>
      <c r="BW27" s="287"/>
      <c r="BX27" s="287"/>
      <c r="BY27" s="287"/>
      <c r="BZ27" s="287"/>
      <c r="CA27" s="287"/>
      <c r="CB27" s="325"/>
      <c r="CD27" s="261" t="s">
        <v>389</v>
      </c>
      <c r="CE27" s="1"/>
      <c r="CF27" s="1"/>
      <c r="CG27" s="1"/>
      <c r="CH27" s="1"/>
      <c r="CI27" s="1"/>
      <c r="CJ27" s="1"/>
      <c r="CK27" s="1"/>
      <c r="CL27" s="1"/>
      <c r="CM27" s="1"/>
      <c r="CN27" s="1"/>
      <c r="CO27" s="1"/>
      <c r="CP27" s="1"/>
      <c r="CQ27" s="269"/>
      <c r="CR27" s="274">
        <v>6881354</v>
      </c>
      <c r="CS27" s="313"/>
      <c r="CT27" s="313"/>
      <c r="CU27" s="313"/>
      <c r="CV27" s="313"/>
      <c r="CW27" s="313"/>
      <c r="CX27" s="313"/>
      <c r="CY27" s="332"/>
      <c r="CZ27" s="283">
        <v>23.8</v>
      </c>
      <c r="DA27" s="335"/>
      <c r="DB27" s="335"/>
      <c r="DC27" s="338"/>
      <c r="DD27" s="288">
        <v>2575541</v>
      </c>
      <c r="DE27" s="313"/>
      <c r="DF27" s="313"/>
      <c r="DG27" s="313"/>
      <c r="DH27" s="313"/>
      <c r="DI27" s="313"/>
      <c r="DJ27" s="313"/>
      <c r="DK27" s="332"/>
      <c r="DL27" s="288">
        <v>1961343</v>
      </c>
      <c r="DM27" s="313"/>
      <c r="DN27" s="313"/>
      <c r="DO27" s="313"/>
      <c r="DP27" s="313"/>
      <c r="DQ27" s="313"/>
      <c r="DR27" s="313"/>
      <c r="DS27" s="313"/>
      <c r="DT27" s="313"/>
      <c r="DU27" s="313"/>
      <c r="DV27" s="332"/>
      <c r="DW27" s="283">
        <v>12.5</v>
      </c>
      <c r="DX27" s="335"/>
      <c r="DY27" s="335"/>
      <c r="DZ27" s="335"/>
      <c r="EA27" s="335"/>
      <c r="EB27" s="335"/>
      <c r="EC27" s="360"/>
    </row>
    <row r="28" spans="2:133" ht="11.25" customHeight="1">
      <c r="B28" s="261" t="s">
        <v>390</v>
      </c>
      <c r="C28" s="1"/>
      <c r="D28" s="1"/>
      <c r="E28" s="1"/>
      <c r="F28" s="1"/>
      <c r="G28" s="1"/>
      <c r="H28" s="1"/>
      <c r="I28" s="1"/>
      <c r="J28" s="1"/>
      <c r="K28" s="1"/>
      <c r="L28" s="1"/>
      <c r="M28" s="1"/>
      <c r="N28" s="1"/>
      <c r="O28" s="1"/>
      <c r="P28" s="1"/>
      <c r="Q28" s="269"/>
      <c r="R28" s="274">
        <v>188527</v>
      </c>
      <c r="S28" s="217"/>
      <c r="T28" s="217"/>
      <c r="U28" s="217"/>
      <c r="V28" s="217"/>
      <c r="W28" s="217"/>
      <c r="X28" s="217"/>
      <c r="Y28" s="279"/>
      <c r="Z28" s="282">
        <v>0.6</v>
      </c>
      <c r="AA28" s="282"/>
      <c r="AB28" s="282"/>
      <c r="AC28" s="282"/>
      <c r="AD28" s="287">
        <v>31069</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164</v>
      </c>
      <c r="CE28" s="1"/>
      <c r="CF28" s="1"/>
      <c r="CG28" s="1"/>
      <c r="CH28" s="1"/>
      <c r="CI28" s="1"/>
      <c r="CJ28" s="1"/>
      <c r="CK28" s="1"/>
      <c r="CL28" s="1"/>
      <c r="CM28" s="1"/>
      <c r="CN28" s="1"/>
      <c r="CO28" s="1"/>
      <c r="CP28" s="1"/>
      <c r="CQ28" s="269"/>
      <c r="CR28" s="274">
        <v>3803884</v>
      </c>
      <c r="CS28" s="217"/>
      <c r="CT28" s="217"/>
      <c r="CU28" s="217"/>
      <c r="CV28" s="217"/>
      <c r="CW28" s="217"/>
      <c r="CX28" s="217"/>
      <c r="CY28" s="279"/>
      <c r="CZ28" s="283">
        <v>13.2</v>
      </c>
      <c r="DA28" s="335"/>
      <c r="DB28" s="335"/>
      <c r="DC28" s="338"/>
      <c r="DD28" s="288">
        <v>3615032</v>
      </c>
      <c r="DE28" s="217"/>
      <c r="DF28" s="217"/>
      <c r="DG28" s="217"/>
      <c r="DH28" s="217"/>
      <c r="DI28" s="217"/>
      <c r="DJ28" s="217"/>
      <c r="DK28" s="279"/>
      <c r="DL28" s="288">
        <v>3241092</v>
      </c>
      <c r="DM28" s="217"/>
      <c r="DN28" s="217"/>
      <c r="DO28" s="217"/>
      <c r="DP28" s="217"/>
      <c r="DQ28" s="217"/>
      <c r="DR28" s="217"/>
      <c r="DS28" s="217"/>
      <c r="DT28" s="217"/>
      <c r="DU28" s="217"/>
      <c r="DV28" s="279"/>
      <c r="DW28" s="283">
        <v>20.6</v>
      </c>
      <c r="DX28" s="335"/>
      <c r="DY28" s="335"/>
      <c r="DZ28" s="335"/>
      <c r="EA28" s="335"/>
      <c r="EB28" s="335"/>
      <c r="EC28" s="360"/>
    </row>
    <row r="29" spans="2:133" ht="11.25" customHeight="1">
      <c r="B29" s="261" t="s">
        <v>137</v>
      </c>
      <c r="C29" s="1"/>
      <c r="D29" s="1"/>
      <c r="E29" s="1"/>
      <c r="F29" s="1"/>
      <c r="G29" s="1"/>
      <c r="H29" s="1"/>
      <c r="I29" s="1"/>
      <c r="J29" s="1"/>
      <c r="K29" s="1"/>
      <c r="L29" s="1"/>
      <c r="M29" s="1"/>
      <c r="N29" s="1"/>
      <c r="O29" s="1"/>
      <c r="P29" s="1"/>
      <c r="Q29" s="269"/>
      <c r="R29" s="274">
        <v>121185</v>
      </c>
      <c r="S29" s="217"/>
      <c r="T29" s="217"/>
      <c r="U29" s="217"/>
      <c r="V29" s="217"/>
      <c r="W29" s="217"/>
      <c r="X29" s="217"/>
      <c r="Y29" s="279"/>
      <c r="Z29" s="282">
        <v>0.4</v>
      </c>
      <c r="AA29" s="282"/>
      <c r="AB29" s="282"/>
      <c r="AC29" s="282"/>
      <c r="AD29" s="287" t="s">
        <v>33</v>
      </c>
      <c r="AE29" s="287"/>
      <c r="AF29" s="287"/>
      <c r="AG29" s="287"/>
      <c r="AH29" s="287"/>
      <c r="AI29" s="287"/>
      <c r="AJ29" s="287"/>
      <c r="AK29" s="287"/>
      <c r="AL29" s="283" t="s">
        <v>33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245</v>
      </c>
      <c r="CE29" s="41"/>
      <c r="CF29" s="261" t="s">
        <v>22</v>
      </c>
      <c r="CG29" s="1"/>
      <c r="CH29" s="1"/>
      <c r="CI29" s="1"/>
      <c r="CJ29" s="1"/>
      <c r="CK29" s="1"/>
      <c r="CL29" s="1"/>
      <c r="CM29" s="1"/>
      <c r="CN29" s="1"/>
      <c r="CO29" s="1"/>
      <c r="CP29" s="1"/>
      <c r="CQ29" s="269"/>
      <c r="CR29" s="274">
        <v>3799867</v>
      </c>
      <c r="CS29" s="313"/>
      <c r="CT29" s="313"/>
      <c r="CU29" s="313"/>
      <c r="CV29" s="313"/>
      <c r="CW29" s="313"/>
      <c r="CX29" s="313"/>
      <c r="CY29" s="332"/>
      <c r="CZ29" s="283">
        <v>13.1</v>
      </c>
      <c r="DA29" s="335"/>
      <c r="DB29" s="335"/>
      <c r="DC29" s="338"/>
      <c r="DD29" s="288">
        <v>3611015</v>
      </c>
      <c r="DE29" s="313"/>
      <c r="DF29" s="313"/>
      <c r="DG29" s="313"/>
      <c r="DH29" s="313"/>
      <c r="DI29" s="313"/>
      <c r="DJ29" s="313"/>
      <c r="DK29" s="332"/>
      <c r="DL29" s="288">
        <v>3237075</v>
      </c>
      <c r="DM29" s="313"/>
      <c r="DN29" s="313"/>
      <c r="DO29" s="313"/>
      <c r="DP29" s="313"/>
      <c r="DQ29" s="313"/>
      <c r="DR29" s="313"/>
      <c r="DS29" s="313"/>
      <c r="DT29" s="313"/>
      <c r="DU29" s="313"/>
      <c r="DV29" s="332"/>
      <c r="DW29" s="283">
        <v>20.6</v>
      </c>
      <c r="DX29" s="335"/>
      <c r="DY29" s="335"/>
      <c r="DZ29" s="335"/>
      <c r="EA29" s="335"/>
      <c r="EB29" s="335"/>
      <c r="EC29" s="360"/>
    </row>
    <row r="30" spans="2:133" ht="11.25" customHeight="1">
      <c r="B30" s="261" t="s">
        <v>392</v>
      </c>
      <c r="C30" s="1"/>
      <c r="D30" s="1"/>
      <c r="E30" s="1"/>
      <c r="F30" s="1"/>
      <c r="G30" s="1"/>
      <c r="H30" s="1"/>
      <c r="I30" s="1"/>
      <c r="J30" s="1"/>
      <c r="K30" s="1"/>
      <c r="L30" s="1"/>
      <c r="M30" s="1"/>
      <c r="N30" s="1"/>
      <c r="O30" s="1"/>
      <c r="P30" s="1"/>
      <c r="Q30" s="269"/>
      <c r="R30" s="274">
        <v>4710119</v>
      </c>
      <c r="S30" s="217"/>
      <c r="T30" s="217"/>
      <c r="U30" s="217"/>
      <c r="V30" s="217"/>
      <c r="W30" s="217"/>
      <c r="X30" s="217"/>
      <c r="Y30" s="279"/>
      <c r="Z30" s="282">
        <v>15.9</v>
      </c>
      <c r="AA30" s="282"/>
      <c r="AB30" s="282"/>
      <c r="AC30" s="282"/>
      <c r="AD30" s="287" t="s">
        <v>33</v>
      </c>
      <c r="AE30" s="287"/>
      <c r="AF30" s="287"/>
      <c r="AG30" s="287"/>
      <c r="AH30" s="287"/>
      <c r="AI30" s="287"/>
      <c r="AJ30" s="287"/>
      <c r="AK30" s="287"/>
      <c r="AL30" s="283" t="s">
        <v>33</v>
      </c>
      <c r="AM30" s="238"/>
      <c r="AN30" s="238"/>
      <c r="AO30" s="296"/>
      <c r="AP30" s="182" t="s">
        <v>153</v>
      </c>
      <c r="AQ30" s="139"/>
      <c r="AR30" s="139"/>
      <c r="AS30" s="139"/>
      <c r="AT30" s="139"/>
      <c r="AU30" s="139"/>
      <c r="AV30" s="139"/>
      <c r="AW30" s="139"/>
      <c r="AX30" s="139"/>
      <c r="AY30" s="139"/>
      <c r="AZ30" s="139"/>
      <c r="BA30" s="139"/>
      <c r="BB30" s="139"/>
      <c r="BC30" s="139"/>
      <c r="BD30" s="139"/>
      <c r="BE30" s="139"/>
      <c r="BF30" s="144"/>
      <c r="BG30" s="182" t="s">
        <v>393</v>
      </c>
      <c r="BH30" s="321"/>
      <c r="BI30" s="321"/>
      <c r="BJ30" s="321"/>
      <c r="BK30" s="321"/>
      <c r="BL30" s="321"/>
      <c r="BM30" s="321"/>
      <c r="BN30" s="321"/>
      <c r="BO30" s="321"/>
      <c r="BP30" s="321"/>
      <c r="BQ30" s="323"/>
      <c r="BR30" s="182" t="s">
        <v>288</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3688724</v>
      </c>
      <c r="CS30" s="217"/>
      <c r="CT30" s="217"/>
      <c r="CU30" s="217"/>
      <c r="CV30" s="217"/>
      <c r="CW30" s="217"/>
      <c r="CX30" s="217"/>
      <c r="CY30" s="279"/>
      <c r="CZ30" s="283">
        <v>12.8</v>
      </c>
      <c r="DA30" s="335"/>
      <c r="DB30" s="335"/>
      <c r="DC30" s="338"/>
      <c r="DD30" s="288">
        <v>3501077</v>
      </c>
      <c r="DE30" s="217"/>
      <c r="DF30" s="217"/>
      <c r="DG30" s="217"/>
      <c r="DH30" s="217"/>
      <c r="DI30" s="217"/>
      <c r="DJ30" s="217"/>
      <c r="DK30" s="279"/>
      <c r="DL30" s="288">
        <v>3127137</v>
      </c>
      <c r="DM30" s="217"/>
      <c r="DN30" s="217"/>
      <c r="DO30" s="217"/>
      <c r="DP30" s="217"/>
      <c r="DQ30" s="217"/>
      <c r="DR30" s="217"/>
      <c r="DS30" s="217"/>
      <c r="DT30" s="217"/>
      <c r="DU30" s="217"/>
      <c r="DV30" s="279"/>
      <c r="DW30" s="283">
        <v>19.899999999999999</v>
      </c>
      <c r="DX30" s="335"/>
      <c r="DY30" s="335"/>
      <c r="DZ30" s="335"/>
      <c r="EA30" s="335"/>
      <c r="EB30" s="335"/>
      <c r="EC30" s="360"/>
    </row>
    <row r="31" spans="2:133" ht="11.25" customHeight="1">
      <c r="B31" s="262" t="s">
        <v>395</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397</v>
      </c>
      <c r="AQ31" s="178"/>
      <c r="AR31" s="178"/>
      <c r="AS31" s="178"/>
      <c r="AT31" s="306" t="s">
        <v>351</v>
      </c>
      <c r="AU31" s="265"/>
      <c r="AV31" s="265"/>
      <c r="AW31" s="265"/>
      <c r="AX31" s="260" t="s">
        <v>94</v>
      </c>
      <c r="AY31" s="265"/>
      <c r="AZ31" s="265"/>
      <c r="BA31" s="265"/>
      <c r="BB31" s="265"/>
      <c r="BC31" s="265"/>
      <c r="BD31" s="265"/>
      <c r="BE31" s="265"/>
      <c r="BF31" s="268"/>
      <c r="BG31" s="318">
        <v>99.4</v>
      </c>
      <c r="BH31" s="322"/>
      <c r="BI31" s="322"/>
      <c r="BJ31" s="322"/>
      <c r="BK31" s="322"/>
      <c r="BL31" s="322"/>
      <c r="BM31" s="293">
        <v>98.7</v>
      </c>
      <c r="BN31" s="322"/>
      <c r="BO31" s="322"/>
      <c r="BP31" s="322"/>
      <c r="BQ31" s="324"/>
      <c r="BR31" s="318">
        <v>99.5</v>
      </c>
      <c r="BS31" s="322"/>
      <c r="BT31" s="322"/>
      <c r="BU31" s="322"/>
      <c r="BV31" s="322"/>
      <c r="BW31" s="322"/>
      <c r="BX31" s="293">
        <v>98.9</v>
      </c>
      <c r="BY31" s="322"/>
      <c r="BZ31" s="322"/>
      <c r="CA31" s="322"/>
      <c r="CB31" s="324"/>
      <c r="CD31" s="134"/>
      <c r="CE31" s="42"/>
      <c r="CF31" s="261" t="s">
        <v>399</v>
      </c>
      <c r="CG31" s="1"/>
      <c r="CH31" s="1"/>
      <c r="CI31" s="1"/>
      <c r="CJ31" s="1"/>
      <c r="CK31" s="1"/>
      <c r="CL31" s="1"/>
      <c r="CM31" s="1"/>
      <c r="CN31" s="1"/>
      <c r="CO31" s="1"/>
      <c r="CP31" s="1"/>
      <c r="CQ31" s="269"/>
      <c r="CR31" s="274">
        <v>111143</v>
      </c>
      <c r="CS31" s="313"/>
      <c r="CT31" s="313"/>
      <c r="CU31" s="313"/>
      <c r="CV31" s="313"/>
      <c r="CW31" s="313"/>
      <c r="CX31" s="313"/>
      <c r="CY31" s="332"/>
      <c r="CZ31" s="283">
        <v>0.4</v>
      </c>
      <c r="DA31" s="335"/>
      <c r="DB31" s="335"/>
      <c r="DC31" s="338"/>
      <c r="DD31" s="288">
        <v>109938</v>
      </c>
      <c r="DE31" s="313"/>
      <c r="DF31" s="313"/>
      <c r="DG31" s="313"/>
      <c r="DH31" s="313"/>
      <c r="DI31" s="313"/>
      <c r="DJ31" s="313"/>
      <c r="DK31" s="332"/>
      <c r="DL31" s="288">
        <v>109938</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326</v>
      </c>
      <c r="C32" s="1"/>
      <c r="D32" s="1"/>
      <c r="E32" s="1"/>
      <c r="F32" s="1"/>
      <c r="G32" s="1"/>
      <c r="H32" s="1"/>
      <c r="I32" s="1"/>
      <c r="J32" s="1"/>
      <c r="K32" s="1"/>
      <c r="L32" s="1"/>
      <c r="M32" s="1"/>
      <c r="N32" s="1"/>
      <c r="O32" s="1"/>
      <c r="P32" s="1"/>
      <c r="Q32" s="269"/>
      <c r="R32" s="274">
        <v>2694569</v>
      </c>
      <c r="S32" s="217"/>
      <c r="T32" s="217"/>
      <c r="U32" s="217"/>
      <c r="V32" s="217"/>
      <c r="W32" s="217"/>
      <c r="X32" s="217"/>
      <c r="Y32" s="279"/>
      <c r="Z32" s="282">
        <v>9.1</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109</v>
      </c>
      <c r="AX32" s="261" t="s">
        <v>400</v>
      </c>
      <c r="AY32" s="1"/>
      <c r="AZ32" s="1"/>
      <c r="BA32" s="1"/>
      <c r="BB32" s="1"/>
      <c r="BC32" s="1"/>
      <c r="BD32" s="1"/>
      <c r="BE32" s="1"/>
      <c r="BF32" s="269"/>
      <c r="BG32" s="319">
        <v>99.5</v>
      </c>
      <c r="BH32" s="313"/>
      <c r="BI32" s="313"/>
      <c r="BJ32" s="313"/>
      <c r="BK32" s="313"/>
      <c r="BL32" s="313"/>
      <c r="BM32" s="238">
        <v>98.6</v>
      </c>
      <c r="BN32" s="313"/>
      <c r="BO32" s="313"/>
      <c r="BP32" s="313"/>
      <c r="BQ32" s="316"/>
      <c r="BR32" s="319">
        <v>99.4</v>
      </c>
      <c r="BS32" s="313"/>
      <c r="BT32" s="313"/>
      <c r="BU32" s="313"/>
      <c r="BV32" s="313"/>
      <c r="BW32" s="313"/>
      <c r="BX32" s="238">
        <v>98.8</v>
      </c>
      <c r="BY32" s="313"/>
      <c r="BZ32" s="313"/>
      <c r="CA32" s="313"/>
      <c r="CB32" s="316"/>
      <c r="CD32" s="135"/>
      <c r="CE32" s="142"/>
      <c r="CF32" s="261" t="s">
        <v>401</v>
      </c>
      <c r="CG32" s="1"/>
      <c r="CH32" s="1"/>
      <c r="CI32" s="1"/>
      <c r="CJ32" s="1"/>
      <c r="CK32" s="1"/>
      <c r="CL32" s="1"/>
      <c r="CM32" s="1"/>
      <c r="CN32" s="1"/>
      <c r="CO32" s="1"/>
      <c r="CP32" s="1"/>
      <c r="CQ32" s="269"/>
      <c r="CR32" s="274">
        <v>4017</v>
      </c>
      <c r="CS32" s="217"/>
      <c r="CT32" s="217"/>
      <c r="CU32" s="217"/>
      <c r="CV32" s="217"/>
      <c r="CW32" s="217"/>
      <c r="CX32" s="217"/>
      <c r="CY32" s="279"/>
      <c r="CZ32" s="283">
        <v>0</v>
      </c>
      <c r="DA32" s="335"/>
      <c r="DB32" s="335"/>
      <c r="DC32" s="338"/>
      <c r="DD32" s="288">
        <v>4017</v>
      </c>
      <c r="DE32" s="217"/>
      <c r="DF32" s="217"/>
      <c r="DG32" s="217"/>
      <c r="DH32" s="217"/>
      <c r="DI32" s="217"/>
      <c r="DJ32" s="217"/>
      <c r="DK32" s="279"/>
      <c r="DL32" s="288">
        <v>4017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346</v>
      </c>
      <c r="C33" s="1"/>
      <c r="D33" s="1"/>
      <c r="E33" s="1"/>
      <c r="F33" s="1"/>
      <c r="G33" s="1"/>
      <c r="H33" s="1"/>
      <c r="I33" s="1"/>
      <c r="J33" s="1"/>
      <c r="K33" s="1"/>
      <c r="L33" s="1"/>
      <c r="M33" s="1"/>
      <c r="N33" s="1"/>
      <c r="O33" s="1"/>
      <c r="P33" s="1"/>
      <c r="Q33" s="269"/>
      <c r="R33" s="274">
        <v>81439</v>
      </c>
      <c r="S33" s="217"/>
      <c r="T33" s="217"/>
      <c r="U33" s="217"/>
      <c r="V33" s="217"/>
      <c r="W33" s="217"/>
      <c r="X33" s="217"/>
      <c r="Y33" s="279"/>
      <c r="Z33" s="282">
        <v>0.3</v>
      </c>
      <c r="AA33" s="282"/>
      <c r="AB33" s="282"/>
      <c r="AC33" s="282"/>
      <c r="AD33" s="287">
        <v>6374</v>
      </c>
      <c r="AE33" s="287"/>
      <c r="AF33" s="287"/>
      <c r="AG33" s="287"/>
      <c r="AH33" s="287"/>
      <c r="AI33" s="287"/>
      <c r="AJ33" s="287"/>
      <c r="AK33" s="287"/>
      <c r="AL33" s="283">
        <v>0</v>
      </c>
      <c r="AM33" s="238"/>
      <c r="AN33" s="238"/>
      <c r="AO33" s="296"/>
      <c r="AP33" s="177"/>
      <c r="AQ33" s="179"/>
      <c r="AR33" s="179"/>
      <c r="AS33" s="179"/>
      <c r="AT33" s="308"/>
      <c r="AU33" s="267"/>
      <c r="AV33" s="267"/>
      <c r="AW33" s="267"/>
      <c r="AX33" s="263" t="s">
        <v>402</v>
      </c>
      <c r="AY33" s="267"/>
      <c r="AZ33" s="267"/>
      <c r="BA33" s="267"/>
      <c r="BB33" s="267"/>
      <c r="BC33" s="267"/>
      <c r="BD33" s="267"/>
      <c r="BE33" s="267"/>
      <c r="BF33" s="271"/>
      <c r="BG33" s="320">
        <v>99.3</v>
      </c>
      <c r="BH33" s="312"/>
      <c r="BI33" s="312"/>
      <c r="BJ33" s="312"/>
      <c r="BK33" s="312"/>
      <c r="BL33" s="312"/>
      <c r="BM33" s="294">
        <v>98.5</v>
      </c>
      <c r="BN33" s="312"/>
      <c r="BO33" s="312"/>
      <c r="BP33" s="312"/>
      <c r="BQ33" s="317"/>
      <c r="BR33" s="320">
        <v>99.5</v>
      </c>
      <c r="BS33" s="312"/>
      <c r="BT33" s="312"/>
      <c r="BU33" s="312"/>
      <c r="BV33" s="312"/>
      <c r="BW33" s="312"/>
      <c r="BX33" s="294">
        <v>98.7</v>
      </c>
      <c r="BY33" s="312"/>
      <c r="BZ33" s="312"/>
      <c r="CA33" s="312"/>
      <c r="CB33" s="317"/>
      <c r="CD33" s="261" t="s">
        <v>379</v>
      </c>
      <c r="CE33" s="1"/>
      <c r="CF33" s="1"/>
      <c r="CG33" s="1"/>
      <c r="CH33" s="1"/>
      <c r="CI33" s="1"/>
      <c r="CJ33" s="1"/>
      <c r="CK33" s="1"/>
      <c r="CL33" s="1"/>
      <c r="CM33" s="1"/>
      <c r="CN33" s="1"/>
      <c r="CO33" s="1"/>
      <c r="CP33" s="1"/>
      <c r="CQ33" s="269"/>
      <c r="CR33" s="274">
        <v>11632931</v>
      </c>
      <c r="CS33" s="313"/>
      <c r="CT33" s="313"/>
      <c r="CU33" s="313"/>
      <c r="CV33" s="313"/>
      <c r="CW33" s="313"/>
      <c r="CX33" s="313"/>
      <c r="CY33" s="332"/>
      <c r="CZ33" s="283">
        <v>40.200000000000003</v>
      </c>
      <c r="DA33" s="335"/>
      <c r="DB33" s="335"/>
      <c r="DC33" s="338"/>
      <c r="DD33" s="288">
        <v>8785340</v>
      </c>
      <c r="DE33" s="313"/>
      <c r="DF33" s="313"/>
      <c r="DG33" s="313"/>
      <c r="DH33" s="313"/>
      <c r="DI33" s="313"/>
      <c r="DJ33" s="313"/>
      <c r="DK33" s="332"/>
      <c r="DL33" s="288">
        <v>6094968</v>
      </c>
      <c r="DM33" s="313"/>
      <c r="DN33" s="313"/>
      <c r="DO33" s="313"/>
      <c r="DP33" s="313"/>
      <c r="DQ33" s="313"/>
      <c r="DR33" s="313"/>
      <c r="DS33" s="313"/>
      <c r="DT33" s="313"/>
      <c r="DU33" s="313"/>
      <c r="DV33" s="332"/>
      <c r="DW33" s="283">
        <v>38.799999999999997</v>
      </c>
      <c r="DX33" s="335"/>
      <c r="DY33" s="335"/>
      <c r="DZ33" s="335"/>
      <c r="EA33" s="335"/>
      <c r="EB33" s="335"/>
      <c r="EC33" s="360"/>
    </row>
    <row r="34" spans="2:133" ht="11.25" customHeight="1">
      <c r="B34" s="261" t="s">
        <v>280</v>
      </c>
      <c r="C34" s="1"/>
      <c r="D34" s="1"/>
      <c r="E34" s="1"/>
      <c r="F34" s="1"/>
      <c r="G34" s="1"/>
      <c r="H34" s="1"/>
      <c r="I34" s="1"/>
      <c r="J34" s="1"/>
      <c r="K34" s="1"/>
      <c r="L34" s="1"/>
      <c r="M34" s="1"/>
      <c r="N34" s="1"/>
      <c r="O34" s="1"/>
      <c r="P34" s="1"/>
      <c r="Q34" s="269"/>
      <c r="R34" s="274">
        <v>215702</v>
      </c>
      <c r="S34" s="217"/>
      <c r="T34" s="217"/>
      <c r="U34" s="217"/>
      <c r="V34" s="217"/>
      <c r="W34" s="217"/>
      <c r="X34" s="217"/>
      <c r="Y34" s="279"/>
      <c r="Z34" s="282">
        <v>0.7</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360</v>
      </c>
      <c r="CE34" s="1"/>
      <c r="CF34" s="1"/>
      <c r="CG34" s="1"/>
      <c r="CH34" s="1"/>
      <c r="CI34" s="1"/>
      <c r="CJ34" s="1"/>
      <c r="CK34" s="1"/>
      <c r="CL34" s="1"/>
      <c r="CM34" s="1"/>
      <c r="CN34" s="1"/>
      <c r="CO34" s="1"/>
      <c r="CP34" s="1"/>
      <c r="CQ34" s="269"/>
      <c r="CR34" s="274">
        <v>3705176</v>
      </c>
      <c r="CS34" s="217"/>
      <c r="CT34" s="217"/>
      <c r="CU34" s="217"/>
      <c r="CV34" s="217"/>
      <c r="CW34" s="217"/>
      <c r="CX34" s="217"/>
      <c r="CY34" s="279"/>
      <c r="CZ34" s="283">
        <v>12.8</v>
      </c>
      <c r="DA34" s="335"/>
      <c r="DB34" s="335"/>
      <c r="DC34" s="338"/>
      <c r="DD34" s="288">
        <v>2561303</v>
      </c>
      <c r="DE34" s="217"/>
      <c r="DF34" s="217"/>
      <c r="DG34" s="217"/>
      <c r="DH34" s="217"/>
      <c r="DI34" s="217"/>
      <c r="DJ34" s="217"/>
      <c r="DK34" s="279"/>
      <c r="DL34" s="288">
        <v>2151455</v>
      </c>
      <c r="DM34" s="217"/>
      <c r="DN34" s="217"/>
      <c r="DO34" s="217"/>
      <c r="DP34" s="217"/>
      <c r="DQ34" s="217"/>
      <c r="DR34" s="217"/>
      <c r="DS34" s="217"/>
      <c r="DT34" s="217"/>
      <c r="DU34" s="217"/>
      <c r="DV34" s="279"/>
      <c r="DW34" s="283">
        <v>13.7</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934999</v>
      </c>
      <c r="S35" s="217"/>
      <c r="T35" s="217"/>
      <c r="U35" s="217"/>
      <c r="V35" s="217"/>
      <c r="W35" s="217"/>
      <c r="X35" s="217"/>
      <c r="Y35" s="279"/>
      <c r="Z35" s="282">
        <v>3.2</v>
      </c>
      <c r="AA35" s="282"/>
      <c r="AB35" s="282"/>
      <c r="AC35" s="282"/>
      <c r="AD35" s="287" t="s">
        <v>33</v>
      </c>
      <c r="AE35" s="287"/>
      <c r="AF35" s="287"/>
      <c r="AG35" s="287"/>
      <c r="AH35" s="287"/>
      <c r="AI35" s="287"/>
      <c r="AJ35" s="287"/>
      <c r="AK35" s="287"/>
      <c r="AL35" s="283" t="s">
        <v>33</v>
      </c>
      <c r="AM35" s="238"/>
      <c r="AN35" s="238"/>
      <c r="AO35" s="296"/>
      <c r="AP35" s="95"/>
      <c r="AQ35" s="182" t="s">
        <v>155</v>
      </c>
      <c r="AR35" s="139"/>
      <c r="AS35" s="139"/>
      <c r="AT35" s="139"/>
      <c r="AU35" s="139"/>
      <c r="AV35" s="139"/>
      <c r="AW35" s="139"/>
      <c r="AX35" s="139"/>
      <c r="AY35" s="139"/>
      <c r="AZ35" s="139"/>
      <c r="BA35" s="139"/>
      <c r="BB35" s="139"/>
      <c r="BC35" s="139"/>
      <c r="BD35" s="139"/>
      <c r="BE35" s="139"/>
      <c r="BF35" s="144"/>
      <c r="BG35" s="182" t="s">
        <v>404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364</v>
      </c>
      <c r="CE35" s="1"/>
      <c r="CF35" s="1"/>
      <c r="CG35" s="1"/>
      <c r="CH35" s="1"/>
      <c r="CI35" s="1"/>
      <c r="CJ35" s="1"/>
      <c r="CK35" s="1"/>
      <c r="CL35" s="1"/>
      <c r="CM35" s="1"/>
      <c r="CN35" s="1"/>
      <c r="CO35" s="1"/>
      <c r="CP35" s="1"/>
      <c r="CQ35" s="269"/>
      <c r="CR35" s="274">
        <v>252721</v>
      </c>
      <c r="CS35" s="313"/>
      <c r="CT35" s="313"/>
      <c r="CU35" s="313"/>
      <c r="CV35" s="313"/>
      <c r="CW35" s="313"/>
      <c r="CX35" s="313"/>
      <c r="CY35" s="332"/>
      <c r="CZ35" s="283">
        <v>0.9</v>
      </c>
      <c r="DA35" s="335"/>
      <c r="DB35" s="335"/>
      <c r="DC35" s="338"/>
      <c r="DD35" s="288">
        <v>201959</v>
      </c>
      <c r="DE35" s="313"/>
      <c r="DF35" s="313"/>
      <c r="DG35" s="313"/>
      <c r="DH35" s="313"/>
      <c r="DI35" s="313"/>
      <c r="DJ35" s="313"/>
      <c r="DK35" s="332"/>
      <c r="DL35" s="288">
        <v>170703</v>
      </c>
      <c r="DM35" s="313"/>
      <c r="DN35" s="313"/>
      <c r="DO35" s="313"/>
      <c r="DP35" s="313"/>
      <c r="DQ35" s="313"/>
      <c r="DR35" s="313"/>
      <c r="DS35" s="313"/>
      <c r="DT35" s="313"/>
      <c r="DU35" s="313"/>
      <c r="DV35" s="332"/>
      <c r="DW35" s="283">
        <v>1.1000000000000001</v>
      </c>
      <c r="DX35" s="335"/>
      <c r="DY35" s="335"/>
      <c r="DZ35" s="335"/>
      <c r="EA35" s="335"/>
      <c r="EB35" s="335"/>
      <c r="EC35" s="360"/>
    </row>
    <row r="36" spans="2:133" ht="11.25" customHeight="1">
      <c r="B36" s="261" t="s">
        <v>114</v>
      </c>
      <c r="C36" s="1"/>
      <c r="D36" s="1"/>
      <c r="E36" s="1"/>
      <c r="F36" s="1"/>
      <c r="G36" s="1"/>
      <c r="H36" s="1"/>
      <c r="I36" s="1"/>
      <c r="J36" s="1"/>
      <c r="K36" s="1"/>
      <c r="L36" s="1"/>
      <c r="M36" s="1"/>
      <c r="N36" s="1"/>
      <c r="O36" s="1"/>
      <c r="P36" s="1"/>
      <c r="Q36" s="269"/>
      <c r="R36" s="274">
        <v>1164040</v>
      </c>
      <c r="S36" s="217"/>
      <c r="T36" s="217"/>
      <c r="U36" s="217"/>
      <c r="V36" s="217"/>
      <c r="W36" s="217"/>
      <c r="X36" s="217"/>
      <c r="Y36" s="279"/>
      <c r="Z36" s="282">
        <v>3.9</v>
      </c>
      <c r="AA36" s="282"/>
      <c r="AB36" s="282"/>
      <c r="AC36" s="282"/>
      <c r="AD36" s="287" t="s">
        <v>33</v>
      </c>
      <c r="AE36" s="287"/>
      <c r="AF36" s="287"/>
      <c r="AG36" s="287"/>
      <c r="AH36" s="287"/>
      <c r="AI36" s="287"/>
      <c r="AJ36" s="287"/>
      <c r="AK36" s="287"/>
      <c r="AL36" s="283" t="s">
        <v>33</v>
      </c>
      <c r="AM36" s="238"/>
      <c r="AN36" s="238"/>
      <c r="AO36" s="296"/>
      <c r="AP36" s="95"/>
      <c r="AQ36" s="301" t="s">
        <v>128</v>
      </c>
      <c r="AR36" s="304"/>
      <c r="AS36" s="304"/>
      <c r="AT36" s="304"/>
      <c r="AU36" s="304"/>
      <c r="AV36" s="304"/>
      <c r="AW36" s="304"/>
      <c r="AX36" s="304"/>
      <c r="AY36" s="309"/>
      <c r="AZ36" s="273">
        <v>3241893</v>
      </c>
      <c r="BA36" s="276"/>
      <c r="BB36" s="276"/>
      <c r="BC36" s="276"/>
      <c r="BD36" s="276"/>
      <c r="BE36" s="276"/>
      <c r="BF36" s="315"/>
      <c r="BG36" s="260" t="s">
        <v>281</v>
      </c>
      <c r="BH36" s="265"/>
      <c r="BI36" s="265"/>
      <c r="BJ36" s="265"/>
      <c r="BK36" s="265"/>
      <c r="BL36" s="265"/>
      <c r="BM36" s="265"/>
      <c r="BN36" s="265"/>
      <c r="BO36" s="265"/>
      <c r="BP36" s="265"/>
      <c r="BQ36" s="265"/>
      <c r="BR36" s="265"/>
      <c r="BS36" s="265"/>
      <c r="BT36" s="265"/>
      <c r="BU36" s="268"/>
      <c r="BV36" s="273">
        <v>94394</v>
      </c>
      <c r="BW36" s="276"/>
      <c r="BX36" s="276"/>
      <c r="BY36" s="276"/>
      <c r="BZ36" s="276"/>
      <c r="CA36" s="276"/>
      <c r="CB36" s="315"/>
      <c r="CD36" s="261" t="s">
        <v>405</v>
      </c>
      <c r="CE36" s="1"/>
      <c r="CF36" s="1"/>
      <c r="CG36" s="1"/>
      <c r="CH36" s="1"/>
      <c r="CI36" s="1"/>
      <c r="CJ36" s="1"/>
      <c r="CK36" s="1"/>
      <c r="CL36" s="1"/>
      <c r="CM36" s="1"/>
      <c r="CN36" s="1"/>
      <c r="CO36" s="1"/>
      <c r="CP36" s="1"/>
      <c r="CQ36" s="269"/>
      <c r="CR36" s="274">
        <v>3991259</v>
      </c>
      <c r="CS36" s="217"/>
      <c r="CT36" s="217"/>
      <c r="CU36" s="217"/>
      <c r="CV36" s="217"/>
      <c r="CW36" s="217"/>
      <c r="CX36" s="217"/>
      <c r="CY36" s="279"/>
      <c r="CZ36" s="283">
        <v>13.8</v>
      </c>
      <c r="DA36" s="335"/>
      <c r="DB36" s="335"/>
      <c r="DC36" s="338"/>
      <c r="DD36" s="288">
        <v>2899551</v>
      </c>
      <c r="DE36" s="217"/>
      <c r="DF36" s="217"/>
      <c r="DG36" s="217"/>
      <c r="DH36" s="217"/>
      <c r="DI36" s="217"/>
      <c r="DJ36" s="217"/>
      <c r="DK36" s="279"/>
      <c r="DL36" s="288">
        <v>1730466</v>
      </c>
      <c r="DM36" s="217"/>
      <c r="DN36" s="217"/>
      <c r="DO36" s="217"/>
      <c r="DP36" s="217"/>
      <c r="DQ36" s="217"/>
      <c r="DR36" s="217"/>
      <c r="DS36" s="217"/>
      <c r="DT36" s="217"/>
      <c r="DU36" s="217"/>
      <c r="DV36" s="279"/>
      <c r="DW36" s="283">
        <v>11</v>
      </c>
      <c r="DX36" s="335"/>
      <c r="DY36" s="335"/>
      <c r="DZ36" s="335"/>
      <c r="EA36" s="335"/>
      <c r="EB36" s="335"/>
      <c r="EC36" s="360"/>
    </row>
    <row r="37" spans="2:133" ht="11.25" customHeight="1">
      <c r="B37" s="261" t="s">
        <v>406</v>
      </c>
      <c r="C37" s="1"/>
      <c r="D37" s="1"/>
      <c r="E37" s="1"/>
      <c r="F37" s="1"/>
      <c r="G37" s="1"/>
      <c r="H37" s="1"/>
      <c r="I37" s="1"/>
      <c r="J37" s="1"/>
      <c r="K37" s="1"/>
      <c r="L37" s="1"/>
      <c r="M37" s="1"/>
      <c r="N37" s="1"/>
      <c r="O37" s="1"/>
      <c r="P37" s="1"/>
      <c r="Q37" s="269"/>
      <c r="R37" s="274">
        <v>393795</v>
      </c>
      <c r="S37" s="217"/>
      <c r="T37" s="217"/>
      <c r="U37" s="217"/>
      <c r="V37" s="217"/>
      <c r="W37" s="217"/>
      <c r="X37" s="217"/>
      <c r="Y37" s="279"/>
      <c r="Z37" s="282">
        <v>1.3</v>
      </c>
      <c r="AA37" s="282"/>
      <c r="AB37" s="282"/>
      <c r="AC37" s="282"/>
      <c r="AD37" s="287">
        <v>12</v>
      </c>
      <c r="AE37" s="287"/>
      <c r="AF37" s="287"/>
      <c r="AG37" s="287"/>
      <c r="AH37" s="287"/>
      <c r="AI37" s="287"/>
      <c r="AJ37" s="287"/>
      <c r="AK37" s="287"/>
      <c r="AL37" s="283">
        <v>0</v>
      </c>
      <c r="AM37" s="238"/>
      <c r="AN37" s="238"/>
      <c r="AO37" s="296"/>
      <c r="AQ37" s="302" t="s">
        <v>294</v>
      </c>
      <c r="AR37" s="111"/>
      <c r="AS37" s="111"/>
      <c r="AT37" s="111"/>
      <c r="AU37" s="111"/>
      <c r="AV37" s="111"/>
      <c r="AW37" s="111"/>
      <c r="AX37" s="111"/>
      <c r="AY37" s="310"/>
      <c r="AZ37" s="274">
        <v>377566</v>
      </c>
      <c r="BA37" s="217"/>
      <c r="BB37" s="217"/>
      <c r="BC37" s="217"/>
      <c r="BD37" s="313"/>
      <c r="BE37" s="313"/>
      <c r="BF37" s="316"/>
      <c r="BG37" s="261" t="s">
        <v>409</v>
      </c>
      <c r="BH37" s="1"/>
      <c r="BI37" s="1"/>
      <c r="BJ37" s="1"/>
      <c r="BK37" s="1"/>
      <c r="BL37" s="1"/>
      <c r="BM37" s="1"/>
      <c r="BN37" s="1"/>
      <c r="BO37" s="1"/>
      <c r="BP37" s="1"/>
      <c r="BQ37" s="1"/>
      <c r="BR37" s="1"/>
      <c r="BS37" s="1"/>
      <c r="BT37" s="1"/>
      <c r="BU37" s="269"/>
      <c r="BV37" s="274">
        <v>28607</v>
      </c>
      <c r="BW37" s="217"/>
      <c r="BX37" s="217"/>
      <c r="BY37" s="217"/>
      <c r="BZ37" s="217"/>
      <c r="CA37" s="217"/>
      <c r="CB37" s="326"/>
      <c r="CD37" s="261" t="s">
        <v>212</v>
      </c>
      <c r="CE37" s="1"/>
      <c r="CF37" s="1"/>
      <c r="CG37" s="1"/>
      <c r="CH37" s="1"/>
      <c r="CI37" s="1"/>
      <c r="CJ37" s="1"/>
      <c r="CK37" s="1"/>
      <c r="CL37" s="1"/>
      <c r="CM37" s="1"/>
      <c r="CN37" s="1"/>
      <c r="CO37" s="1"/>
      <c r="CP37" s="1"/>
      <c r="CQ37" s="269"/>
      <c r="CR37" s="274">
        <v>1531277</v>
      </c>
      <c r="CS37" s="313"/>
      <c r="CT37" s="313"/>
      <c r="CU37" s="313"/>
      <c r="CV37" s="313"/>
      <c r="CW37" s="313"/>
      <c r="CX37" s="313"/>
      <c r="CY37" s="332"/>
      <c r="CZ37" s="283">
        <v>5.3</v>
      </c>
      <c r="DA37" s="335"/>
      <c r="DB37" s="335"/>
      <c r="DC37" s="338"/>
      <c r="DD37" s="288">
        <v>1263653</v>
      </c>
      <c r="DE37" s="313"/>
      <c r="DF37" s="313"/>
      <c r="DG37" s="313"/>
      <c r="DH37" s="313"/>
      <c r="DI37" s="313"/>
      <c r="DJ37" s="313"/>
      <c r="DK37" s="332"/>
      <c r="DL37" s="288">
        <v>1147273</v>
      </c>
      <c r="DM37" s="313"/>
      <c r="DN37" s="313"/>
      <c r="DO37" s="313"/>
      <c r="DP37" s="313"/>
      <c r="DQ37" s="313"/>
      <c r="DR37" s="313"/>
      <c r="DS37" s="313"/>
      <c r="DT37" s="313"/>
      <c r="DU37" s="313"/>
      <c r="DV37" s="332"/>
      <c r="DW37" s="283">
        <v>7.3</v>
      </c>
      <c r="DX37" s="335"/>
      <c r="DY37" s="335"/>
      <c r="DZ37" s="335"/>
      <c r="EA37" s="335"/>
      <c r="EB37" s="335"/>
      <c r="EC37" s="360"/>
    </row>
    <row r="38" spans="2:133" ht="11.25" customHeight="1">
      <c r="B38" s="261" t="s">
        <v>290</v>
      </c>
      <c r="C38" s="1"/>
      <c r="D38" s="1"/>
      <c r="E38" s="1"/>
      <c r="F38" s="1"/>
      <c r="G38" s="1"/>
      <c r="H38" s="1"/>
      <c r="I38" s="1"/>
      <c r="J38" s="1"/>
      <c r="K38" s="1"/>
      <c r="L38" s="1"/>
      <c r="M38" s="1"/>
      <c r="N38" s="1"/>
      <c r="O38" s="1"/>
      <c r="P38" s="1"/>
      <c r="Q38" s="269"/>
      <c r="R38" s="274">
        <v>1849100</v>
      </c>
      <c r="S38" s="217"/>
      <c r="T38" s="217"/>
      <c r="U38" s="217"/>
      <c r="V38" s="217"/>
      <c r="W38" s="217"/>
      <c r="X38" s="217"/>
      <c r="Y38" s="279"/>
      <c r="Z38" s="282">
        <v>6.3</v>
      </c>
      <c r="AA38" s="282"/>
      <c r="AB38" s="282"/>
      <c r="AC38" s="282"/>
      <c r="AD38" s="287" t="s">
        <v>33</v>
      </c>
      <c r="AE38" s="287"/>
      <c r="AF38" s="287"/>
      <c r="AG38" s="287"/>
      <c r="AH38" s="287"/>
      <c r="AI38" s="287"/>
      <c r="AJ38" s="287"/>
      <c r="AK38" s="287"/>
      <c r="AL38" s="283" t="s">
        <v>33</v>
      </c>
      <c r="AM38" s="238"/>
      <c r="AN38" s="238"/>
      <c r="AO38" s="296"/>
      <c r="AQ38" s="302" t="s">
        <v>329</v>
      </c>
      <c r="AR38" s="111"/>
      <c r="AS38" s="111"/>
      <c r="AT38" s="111"/>
      <c r="AU38" s="111"/>
      <c r="AV38" s="111"/>
      <c r="AW38" s="111"/>
      <c r="AX38" s="111"/>
      <c r="AY38" s="310"/>
      <c r="AZ38" s="274">
        <v>208042</v>
      </c>
      <c r="BA38" s="217"/>
      <c r="BB38" s="217"/>
      <c r="BC38" s="217"/>
      <c r="BD38" s="313"/>
      <c r="BE38" s="313"/>
      <c r="BF38" s="316"/>
      <c r="BG38" s="261" t="s">
        <v>410</v>
      </c>
      <c r="BH38" s="1"/>
      <c r="BI38" s="1"/>
      <c r="BJ38" s="1"/>
      <c r="BK38" s="1"/>
      <c r="BL38" s="1"/>
      <c r="BM38" s="1"/>
      <c r="BN38" s="1"/>
      <c r="BO38" s="1"/>
      <c r="BP38" s="1"/>
      <c r="BQ38" s="1"/>
      <c r="BR38" s="1"/>
      <c r="BS38" s="1"/>
      <c r="BT38" s="1"/>
      <c r="BU38" s="269"/>
      <c r="BV38" s="274">
        <v>5358</v>
      </c>
      <c r="BW38" s="217"/>
      <c r="BX38" s="217"/>
      <c r="BY38" s="217"/>
      <c r="BZ38" s="217"/>
      <c r="CA38" s="217"/>
      <c r="CB38" s="326"/>
      <c r="CD38" s="261" t="s">
        <v>292</v>
      </c>
      <c r="CE38" s="1"/>
      <c r="CF38" s="1"/>
      <c r="CG38" s="1"/>
      <c r="CH38" s="1"/>
      <c r="CI38" s="1"/>
      <c r="CJ38" s="1"/>
      <c r="CK38" s="1"/>
      <c r="CL38" s="1"/>
      <c r="CM38" s="1"/>
      <c r="CN38" s="1"/>
      <c r="CO38" s="1"/>
      <c r="CP38" s="1"/>
      <c r="CQ38" s="269"/>
      <c r="CR38" s="274">
        <v>2698252</v>
      </c>
      <c r="CS38" s="217"/>
      <c r="CT38" s="217"/>
      <c r="CU38" s="217"/>
      <c r="CV38" s="217"/>
      <c r="CW38" s="217"/>
      <c r="CX38" s="217"/>
      <c r="CY38" s="279"/>
      <c r="CZ38" s="283">
        <v>9.3000000000000007</v>
      </c>
      <c r="DA38" s="335"/>
      <c r="DB38" s="335"/>
      <c r="DC38" s="338"/>
      <c r="DD38" s="288">
        <v>2294444</v>
      </c>
      <c r="DE38" s="217"/>
      <c r="DF38" s="217"/>
      <c r="DG38" s="217"/>
      <c r="DH38" s="217"/>
      <c r="DI38" s="217"/>
      <c r="DJ38" s="217"/>
      <c r="DK38" s="279"/>
      <c r="DL38" s="288">
        <v>1962113</v>
      </c>
      <c r="DM38" s="217"/>
      <c r="DN38" s="217"/>
      <c r="DO38" s="217"/>
      <c r="DP38" s="217"/>
      <c r="DQ38" s="217"/>
      <c r="DR38" s="217"/>
      <c r="DS38" s="217"/>
      <c r="DT38" s="217"/>
      <c r="DU38" s="217"/>
      <c r="DV38" s="279"/>
      <c r="DW38" s="283">
        <v>12.5</v>
      </c>
      <c r="DX38" s="335"/>
      <c r="DY38" s="335"/>
      <c r="DZ38" s="335"/>
      <c r="EA38" s="335"/>
      <c r="EB38" s="335"/>
      <c r="EC38" s="360"/>
    </row>
    <row r="39" spans="2:133" ht="11.25" customHeight="1">
      <c r="B39" s="261" t="s">
        <v>411</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146</v>
      </c>
      <c r="AR39" s="111"/>
      <c r="AS39" s="111"/>
      <c r="AT39" s="111"/>
      <c r="AU39" s="111"/>
      <c r="AV39" s="111"/>
      <c r="AW39" s="111"/>
      <c r="AX39" s="111"/>
      <c r="AY39" s="310"/>
      <c r="AZ39" s="274">
        <v>166075</v>
      </c>
      <c r="BA39" s="217"/>
      <c r="BB39" s="217"/>
      <c r="BC39" s="217"/>
      <c r="BD39" s="313"/>
      <c r="BE39" s="313"/>
      <c r="BF39" s="316"/>
      <c r="BG39" s="261" t="s">
        <v>407</v>
      </c>
      <c r="BH39" s="1"/>
      <c r="BI39" s="1"/>
      <c r="BJ39" s="1"/>
      <c r="BK39" s="1"/>
      <c r="BL39" s="1"/>
      <c r="BM39" s="1"/>
      <c r="BN39" s="1"/>
      <c r="BO39" s="1"/>
      <c r="BP39" s="1"/>
      <c r="BQ39" s="1"/>
      <c r="BR39" s="1"/>
      <c r="BS39" s="1"/>
      <c r="BT39" s="1"/>
      <c r="BU39" s="269"/>
      <c r="BV39" s="274">
        <v>7536</v>
      </c>
      <c r="BW39" s="217"/>
      <c r="BX39" s="217"/>
      <c r="BY39" s="217"/>
      <c r="BZ39" s="217"/>
      <c r="CA39" s="217"/>
      <c r="CB39" s="326"/>
      <c r="CD39" s="261" t="s">
        <v>413</v>
      </c>
      <c r="CE39" s="1"/>
      <c r="CF39" s="1"/>
      <c r="CG39" s="1"/>
      <c r="CH39" s="1"/>
      <c r="CI39" s="1"/>
      <c r="CJ39" s="1"/>
      <c r="CK39" s="1"/>
      <c r="CL39" s="1"/>
      <c r="CM39" s="1"/>
      <c r="CN39" s="1"/>
      <c r="CO39" s="1"/>
      <c r="CP39" s="1"/>
      <c r="CQ39" s="269"/>
      <c r="CR39" s="274">
        <v>787625</v>
      </c>
      <c r="CS39" s="313"/>
      <c r="CT39" s="313"/>
      <c r="CU39" s="313"/>
      <c r="CV39" s="313"/>
      <c r="CW39" s="313"/>
      <c r="CX39" s="313"/>
      <c r="CY39" s="332"/>
      <c r="CZ39" s="283">
        <v>2.7</v>
      </c>
      <c r="DA39" s="335"/>
      <c r="DB39" s="335"/>
      <c r="DC39" s="338"/>
      <c r="DD39" s="288">
        <v>662572</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116</v>
      </c>
      <c r="C40" s="1"/>
      <c r="D40" s="1"/>
      <c r="E40" s="1"/>
      <c r="F40" s="1"/>
      <c r="G40" s="1"/>
      <c r="H40" s="1"/>
      <c r="I40" s="1"/>
      <c r="J40" s="1"/>
      <c r="K40" s="1"/>
      <c r="L40" s="1"/>
      <c r="M40" s="1"/>
      <c r="N40" s="1"/>
      <c r="O40" s="1"/>
      <c r="P40" s="1"/>
      <c r="Q40" s="269"/>
      <c r="R40" s="274">
        <v>40300</v>
      </c>
      <c r="S40" s="217"/>
      <c r="T40" s="217"/>
      <c r="U40" s="217"/>
      <c r="V40" s="217"/>
      <c r="W40" s="217"/>
      <c r="X40" s="217"/>
      <c r="Y40" s="279"/>
      <c r="Z40" s="282">
        <v>0.1</v>
      </c>
      <c r="AA40" s="282"/>
      <c r="AB40" s="282"/>
      <c r="AC40" s="282"/>
      <c r="AD40" s="287" t="s">
        <v>33</v>
      </c>
      <c r="AE40" s="287"/>
      <c r="AF40" s="287"/>
      <c r="AG40" s="287"/>
      <c r="AH40" s="287"/>
      <c r="AI40" s="287"/>
      <c r="AJ40" s="287"/>
      <c r="AK40" s="287"/>
      <c r="AL40" s="283" t="s">
        <v>33</v>
      </c>
      <c r="AM40" s="238"/>
      <c r="AN40" s="238"/>
      <c r="AO40" s="296"/>
      <c r="AQ40" s="302" t="s">
        <v>415</v>
      </c>
      <c r="AR40" s="111"/>
      <c r="AS40" s="111"/>
      <c r="AT40" s="111"/>
      <c r="AU40" s="111"/>
      <c r="AV40" s="111"/>
      <c r="AW40" s="111"/>
      <c r="AX40" s="111"/>
      <c r="AY40" s="310"/>
      <c r="AZ40" s="274">
        <v>16627</v>
      </c>
      <c r="BA40" s="217"/>
      <c r="BB40" s="217"/>
      <c r="BC40" s="217"/>
      <c r="BD40" s="313"/>
      <c r="BE40" s="313"/>
      <c r="BF40" s="316"/>
      <c r="BG40" s="299" t="s">
        <v>194</v>
      </c>
      <c r="BH40" s="29"/>
      <c r="BI40" s="29"/>
      <c r="BJ40" s="29"/>
      <c r="BK40" s="29"/>
      <c r="BL40" s="29"/>
      <c r="BM40" s="1" t="s">
        <v>416</v>
      </c>
      <c r="BN40" s="1"/>
      <c r="BO40" s="1"/>
      <c r="BP40" s="1"/>
      <c r="BQ40" s="1"/>
      <c r="BR40" s="1"/>
      <c r="BS40" s="1"/>
      <c r="BT40" s="1"/>
      <c r="BU40" s="269"/>
      <c r="BV40" s="274">
        <v>104</v>
      </c>
      <c r="BW40" s="217"/>
      <c r="BX40" s="217"/>
      <c r="BY40" s="217"/>
      <c r="BZ40" s="217"/>
      <c r="CA40" s="217"/>
      <c r="CB40" s="326"/>
      <c r="CD40" s="261" t="s">
        <v>417</v>
      </c>
      <c r="CE40" s="1"/>
      <c r="CF40" s="1"/>
      <c r="CG40" s="1"/>
      <c r="CH40" s="1"/>
      <c r="CI40" s="1"/>
      <c r="CJ40" s="1"/>
      <c r="CK40" s="1"/>
      <c r="CL40" s="1"/>
      <c r="CM40" s="1"/>
      <c r="CN40" s="1"/>
      <c r="CO40" s="1"/>
      <c r="CP40" s="1"/>
      <c r="CQ40" s="269"/>
      <c r="CR40" s="274">
        <v>197898</v>
      </c>
      <c r="CS40" s="217"/>
      <c r="CT40" s="217"/>
      <c r="CU40" s="217"/>
      <c r="CV40" s="217"/>
      <c r="CW40" s="217"/>
      <c r="CX40" s="217"/>
      <c r="CY40" s="279"/>
      <c r="CZ40" s="283">
        <v>0.7</v>
      </c>
      <c r="DA40" s="335"/>
      <c r="DB40" s="335"/>
      <c r="DC40" s="338"/>
      <c r="DD40" s="288">
        <v>165511</v>
      </c>
      <c r="DE40" s="217"/>
      <c r="DF40" s="217"/>
      <c r="DG40" s="217"/>
      <c r="DH40" s="217"/>
      <c r="DI40" s="217"/>
      <c r="DJ40" s="217"/>
      <c r="DK40" s="279"/>
      <c r="DL40" s="288">
        <v>80231</v>
      </c>
      <c r="DM40" s="217"/>
      <c r="DN40" s="217"/>
      <c r="DO40" s="217"/>
      <c r="DP40" s="217"/>
      <c r="DQ40" s="217"/>
      <c r="DR40" s="217"/>
      <c r="DS40" s="217"/>
      <c r="DT40" s="217"/>
      <c r="DU40" s="217"/>
      <c r="DV40" s="279"/>
      <c r="DW40" s="283">
        <v>0.5</v>
      </c>
      <c r="DX40" s="335"/>
      <c r="DY40" s="335"/>
      <c r="DZ40" s="335"/>
      <c r="EA40" s="335"/>
      <c r="EB40" s="335"/>
      <c r="EC40" s="360"/>
    </row>
    <row r="41" spans="2:133" ht="11.25" customHeight="1">
      <c r="B41" s="263" t="s">
        <v>418</v>
      </c>
      <c r="C41" s="267"/>
      <c r="D41" s="267"/>
      <c r="E41" s="267"/>
      <c r="F41" s="267"/>
      <c r="G41" s="267"/>
      <c r="H41" s="267"/>
      <c r="I41" s="267"/>
      <c r="J41" s="267"/>
      <c r="K41" s="267"/>
      <c r="L41" s="267"/>
      <c r="M41" s="267"/>
      <c r="N41" s="267"/>
      <c r="O41" s="267"/>
      <c r="P41" s="267"/>
      <c r="Q41" s="271"/>
      <c r="R41" s="275">
        <v>29556282</v>
      </c>
      <c r="S41" s="277"/>
      <c r="T41" s="277"/>
      <c r="U41" s="277"/>
      <c r="V41" s="277"/>
      <c r="W41" s="277"/>
      <c r="X41" s="277"/>
      <c r="Y41" s="280"/>
      <c r="Z41" s="284">
        <v>100</v>
      </c>
      <c r="AA41" s="284"/>
      <c r="AB41" s="284"/>
      <c r="AC41" s="284"/>
      <c r="AD41" s="289">
        <v>15683181</v>
      </c>
      <c r="AE41" s="289"/>
      <c r="AF41" s="289"/>
      <c r="AG41" s="289"/>
      <c r="AH41" s="289"/>
      <c r="AI41" s="289"/>
      <c r="AJ41" s="289"/>
      <c r="AK41" s="289"/>
      <c r="AL41" s="292">
        <v>100</v>
      </c>
      <c r="AM41" s="294"/>
      <c r="AN41" s="294"/>
      <c r="AO41" s="297"/>
      <c r="AQ41" s="302" t="s">
        <v>421</v>
      </c>
      <c r="AR41" s="111"/>
      <c r="AS41" s="111"/>
      <c r="AT41" s="111"/>
      <c r="AU41" s="111"/>
      <c r="AV41" s="111"/>
      <c r="AW41" s="111"/>
      <c r="AX41" s="111"/>
      <c r="AY41" s="310"/>
      <c r="AZ41" s="274">
        <v>440806</v>
      </c>
      <c r="BA41" s="217"/>
      <c r="BB41" s="217"/>
      <c r="BC41" s="217"/>
      <c r="BD41" s="313"/>
      <c r="BE41" s="313"/>
      <c r="BF41" s="316"/>
      <c r="BG41" s="299"/>
      <c r="BH41" s="29"/>
      <c r="BI41" s="29"/>
      <c r="BJ41" s="29"/>
      <c r="BK41" s="29"/>
      <c r="BL41" s="29"/>
      <c r="BM41" s="1" t="s">
        <v>392</v>
      </c>
      <c r="BN41" s="1"/>
      <c r="BO41" s="1"/>
      <c r="BP41" s="1"/>
      <c r="BQ41" s="1"/>
      <c r="BR41" s="1"/>
      <c r="BS41" s="1"/>
      <c r="BT41" s="1"/>
      <c r="BU41" s="269"/>
      <c r="BV41" s="274">
        <v>1</v>
      </c>
      <c r="BW41" s="217"/>
      <c r="BX41" s="217"/>
      <c r="BY41" s="217"/>
      <c r="BZ41" s="217"/>
      <c r="CA41" s="217"/>
      <c r="CB41" s="326"/>
      <c r="CD41" s="261" t="s">
        <v>224</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422</v>
      </c>
      <c r="AR42" s="305"/>
      <c r="AS42" s="305"/>
      <c r="AT42" s="305"/>
      <c r="AU42" s="305"/>
      <c r="AV42" s="305"/>
      <c r="AW42" s="305"/>
      <c r="AX42" s="305"/>
      <c r="AY42" s="311"/>
      <c r="AZ42" s="275">
        <v>2032777</v>
      </c>
      <c r="BA42" s="277"/>
      <c r="BB42" s="277"/>
      <c r="BC42" s="277"/>
      <c r="BD42" s="312"/>
      <c r="BE42" s="312"/>
      <c r="BF42" s="317"/>
      <c r="BG42" s="177"/>
      <c r="BH42" s="179"/>
      <c r="BI42" s="179"/>
      <c r="BJ42" s="179"/>
      <c r="BK42" s="179"/>
      <c r="BL42" s="179"/>
      <c r="BM42" s="267" t="s">
        <v>41</v>
      </c>
      <c r="BN42" s="267"/>
      <c r="BO42" s="267"/>
      <c r="BP42" s="267"/>
      <c r="BQ42" s="267"/>
      <c r="BR42" s="267"/>
      <c r="BS42" s="267"/>
      <c r="BT42" s="267"/>
      <c r="BU42" s="271"/>
      <c r="BV42" s="275">
        <v>471</v>
      </c>
      <c r="BW42" s="277"/>
      <c r="BX42" s="277"/>
      <c r="BY42" s="277"/>
      <c r="BZ42" s="277"/>
      <c r="CA42" s="277"/>
      <c r="CB42" s="327"/>
      <c r="CD42" s="261" t="s">
        <v>423</v>
      </c>
      <c r="CE42" s="1"/>
      <c r="CF42" s="1"/>
      <c r="CG42" s="1"/>
      <c r="CH42" s="1"/>
      <c r="CI42" s="1"/>
      <c r="CJ42" s="1"/>
      <c r="CK42" s="1"/>
      <c r="CL42" s="1"/>
      <c r="CM42" s="1"/>
      <c r="CN42" s="1"/>
      <c r="CO42" s="1"/>
      <c r="CP42" s="1"/>
      <c r="CQ42" s="269"/>
      <c r="CR42" s="274">
        <v>2599918</v>
      </c>
      <c r="CS42" s="313"/>
      <c r="CT42" s="313"/>
      <c r="CU42" s="313"/>
      <c r="CV42" s="313"/>
      <c r="CW42" s="313"/>
      <c r="CX42" s="313"/>
      <c r="CY42" s="332"/>
      <c r="CZ42" s="283">
        <v>9</v>
      </c>
      <c r="DA42" s="335"/>
      <c r="DB42" s="335"/>
      <c r="DC42" s="338"/>
      <c r="DD42" s="288">
        <v>190495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318</v>
      </c>
      <c r="CD43" s="261" t="s">
        <v>424</v>
      </c>
      <c r="CE43" s="1"/>
      <c r="CF43" s="1"/>
      <c r="CG43" s="1"/>
      <c r="CH43" s="1"/>
      <c r="CI43" s="1"/>
      <c r="CJ43" s="1"/>
      <c r="CK43" s="1"/>
      <c r="CL43" s="1"/>
      <c r="CM43" s="1"/>
      <c r="CN43" s="1"/>
      <c r="CO43" s="1"/>
      <c r="CP43" s="1"/>
      <c r="CQ43" s="269"/>
      <c r="CR43" s="274">
        <v>45173</v>
      </c>
      <c r="CS43" s="313"/>
      <c r="CT43" s="313"/>
      <c r="CU43" s="313"/>
      <c r="CV43" s="313"/>
      <c r="CW43" s="313"/>
      <c r="CX43" s="313"/>
      <c r="CY43" s="332"/>
      <c r="CZ43" s="283">
        <v>0.2</v>
      </c>
      <c r="DA43" s="335"/>
      <c r="DB43" s="335"/>
      <c r="DC43" s="338"/>
      <c r="DD43" s="288">
        <v>34895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245</v>
      </c>
      <c r="CE44" s="41"/>
      <c r="CF44" s="261" t="s">
        <v>419</v>
      </c>
      <c r="CG44" s="1"/>
      <c r="CH44" s="1"/>
      <c r="CI44" s="1"/>
      <c r="CJ44" s="1"/>
      <c r="CK44" s="1"/>
      <c r="CL44" s="1"/>
      <c r="CM44" s="1"/>
      <c r="CN44" s="1"/>
      <c r="CO44" s="1"/>
      <c r="CP44" s="1"/>
      <c r="CQ44" s="269"/>
      <c r="CR44" s="274">
        <v>2531607</v>
      </c>
      <c r="CS44" s="217"/>
      <c r="CT44" s="217"/>
      <c r="CU44" s="217"/>
      <c r="CV44" s="217"/>
      <c r="CW44" s="217"/>
      <c r="CX44" s="217"/>
      <c r="CY44" s="279"/>
      <c r="CZ44" s="283">
        <v>8.8000000000000007</v>
      </c>
      <c r="DA44" s="238"/>
      <c r="DB44" s="238"/>
      <c r="DC44" s="285"/>
      <c r="DD44" s="288">
        <v>181854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1182882</v>
      </c>
      <c r="CS45" s="313"/>
      <c r="CT45" s="313"/>
      <c r="CU45" s="313"/>
      <c r="CV45" s="313"/>
      <c r="CW45" s="313"/>
      <c r="CX45" s="313"/>
      <c r="CY45" s="332"/>
      <c r="CZ45" s="283">
        <v>4.0999999999999996</v>
      </c>
      <c r="DA45" s="335"/>
      <c r="DB45" s="335"/>
      <c r="DC45" s="338"/>
      <c r="DD45" s="288">
        <v>48931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1066852</v>
      </c>
      <c r="CS46" s="217"/>
      <c r="CT46" s="217"/>
      <c r="CU46" s="217"/>
      <c r="CV46" s="217"/>
      <c r="CW46" s="217"/>
      <c r="CX46" s="217"/>
      <c r="CY46" s="279"/>
      <c r="CZ46" s="283">
        <v>3.7</v>
      </c>
      <c r="DA46" s="238"/>
      <c r="DB46" s="238"/>
      <c r="DC46" s="285"/>
      <c r="DD46" s="288">
        <v>121838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68311</v>
      </c>
      <c r="CS47" s="313"/>
      <c r="CT47" s="313"/>
      <c r="CU47" s="313"/>
      <c r="CV47" s="313"/>
      <c r="CW47" s="313"/>
      <c r="CX47" s="313"/>
      <c r="CY47" s="332"/>
      <c r="CZ47" s="283">
        <v>0.2</v>
      </c>
      <c r="DA47" s="335"/>
      <c r="DB47" s="335"/>
      <c r="DC47" s="338"/>
      <c r="DD47" s="288">
        <v>8641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74</v>
      </c>
      <c r="CE49" s="267"/>
      <c r="CF49" s="267"/>
      <c r="CG49" s="267"/>
      <c r="CH49" s="267"/>
      <c r="CI49" s="267"/>
      <c r="CJ49" s="267"/>
      <c r="CK49" s="267"/>
      <c r="CL49" s="267"/>
      <c r="CM49" s="267"/>
      <c r="CN49" s="267"/>
      <c r="CO49" s="267"/>
      <c r="CP49" s="267"/>
      <c r="CQ49" s="271"/>
      <c r="CR49" s="275">
        <v>28919438</v>
      </c>
      <c r="CS49" s="312"/>
      <c r="CT49" s="312"/>
      <c r="CU49" s="312"/>
      <c r="CV49" s="312"/>
      <c r="CW49" s="312"/>
      <c r="CX49" s="312"/>
      <c r="CY49" s="333"/>
      <c r="CZ49" s="292">
        <v>100</v>
      </c>
      <c r="DA49" s="336"/>
      <c r="DB49" s="336"/>
      <c r="DC49" s="339"/>
      <c r="DD49" s="342">
        <v>18903675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XyzRtoI+E9A8H7hRdxrBFly3aNXx4AJcsDDIojyoCkwvFYXmth4/NZYXfuW17ylsxaLz/6Sq9lZ1HBaQlzsUFQ==" saltValue="bgulpLRN9fcbtIAE6Pbq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abSelected="1" topLeftCell="A8" zoomScale="70" zoomScaleNormal="70" zoomScaleSheetLayoutView="70" workbookViewId="0">
      <selection activeCell="BS23" sqref="BS23:CG23"/>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196</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199</v>
      </c>
      <c r="R5" s="447"/>
      <c r="S5" s="447"/>
      <c r="T5" s="447"/>
      <c r="U5" s="458"/>
      <c r="V5" s="435" t="s">
        <v>192</v>
      </c>
      <c r="W5" s="447"/>
      <c r="X5" s="447"/>
      <c r="Y5" s="447"/>
      <c r="Z5" s="458"/>
      <c r="AA5" s="435" t="s">
        <v>377</v>
      </c>
      <c r="AB5" s="447"/>
      <c r="AC5" s="447"/>
      <c r="AD5" s="447"/>
      <c r="AE5" s="447"/>
      <c r="AF5" s="504" t="s">
        <v>163</v>
      </c>
      <c r="AG5" s="447"/>
      <c r="AH5" s="447"/>
      <c r="AI5" s="447"/>
      <c r="AJ5" s="522"/>
      <c r="AK5" s="447" t="s">
        <v>442</v>
      </c>
      <c r="AL5" s="447"/>
      <c r="AM5" s="447"/>
      <c r="AN5" s="447"/>
      <c r="AO5" s="458"/>
      <c r="AP5" s="435" t="s">
        <v>35</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331</v>
      </c>
      <c r="BR5" s="397"/>
      <c r="BS5" s="397"/>
      <c r="BT5" s="397"/>
      <c r="BU5" s="397"/>
      <c r="BV5" s="397"/>
      <c r="BW5" s="397"/>
      <c r="BX5" s="397"/>
      <c r="BY5" s="397"/>
      <c r="BZ5" s="397"/>
      <c r="CA5" s="397"/>
      <c r="CB5" s="397"/>
      <c r="CC5" s="397"/>
      <c r="CD5" s="397"/>
      <c r="CE5" s="397"/>
      <c r="CF5" s="397"/>
      <c r="CG5" s="429"/>
      <c r="CH5" s="435" t="s">
        <v>445</v>
      </c>
      <c r="CI5" s="447"/>
      <c r="CJ5" s="447"/>
      <c r="CK5" s="447"/>
      <c r="CL5" s="458"/>
      <c r="CM5" s="435" t="s">
        <v>433</v>
      </c>
      <c r="CN5" s="447"/>
      <c r="CO5" s="447"/>
      <c r="CP5" s="447"/>
      <c r="CQ5" s="458"/>
      <c r="CR5" s="435" t="s">
        <v>93</v>
      </c>
      <c r="CS5" s="447"/>
      <c r="CT5" s="447"/>
      <c r="CU5" s="447"/>
      <c r="CV5" s="458"/>
      <c r="CW5" s="435" t="s">
        <v>447</v>
      </c>
      <c r="CX5" s="447"/>
      <c r="CY5" s="447"/>
      <c r="CZ5" s="447"/>
      <c r="DA5" s="458"/>
      <c r="DB5" s="435" t="s">
        <v>369</v>
      </c>
      <c r="DC5" s="447"/>
      <c r="DD5" s="447"/>
      <c r="DE5" s="447"/>
      <c r="DF5" s="458"/>
      <c r="DG5" s="700" t="s">
        <v>344</v>
      </c>
      <c r="DH5" s="703"/>
      <c r="DI5" s="703"/>
      <c r="DJ5" s="703"/>
      <c r="DK5" s="708"/>
      <c r="DL5" s="700" t="s">
        <v>449</v>
      </c>
      <c r="DM5" s="703"/>
      <c r="DN5" s="703"/>
      <c r="DO5" s="703"/>
      <c r="DP5" s="708"/>
      <c r="DQ5" s="435" t="s">
        <v>391</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29643</v>
      </c>
      <c r="R7" s="449"/>
      <c r="S7" s="449"/>
      <c r="T7" s="449"/>
      <c r="U7" s="449"/>
      <c r="V7" s="449">
        <v>29006</v>
      </c>
      <c r="W7" s="449"/>
      <c r="X7" s="449"/>
      <c r="Y7" s="449"/>
      <c r="Z7" s="449"/>
      <c r="AA7" s="449">
        <v>637</v>
      </c>
      <c r="AB7" s="449"/>
      <c r="AC7" s="449"/>
      <c r="AD7" s="449"/>
      <c r="AE7" s="492"/>
      <c r="AF7" s="506">
        <v>578</v>
      </c>
      <c r="AG7" s="519"/>
      <c r="AH7" s="519"/>
      <c r="AI7" s="519"/>
      <c r="AJ7" s="524"/>
      <c r="AK7" s="532">
        <v>947</v>
      </c>
      <c r="AL7" s="449"/>
      <c r="AM7" s="449"/>
      <c r="AN7" s="449"/>
      <c r="AO7" s="449"/>
      <c r="AP7" s="449">
        <v>27789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533</v>
      </c>
      <c r="BT7" s="419"/>
      <c r="BU7" s="419"/>
      <c r="BV7" s="419"/>
      <c r="BW7" s="419"/>
      <c r="BX7" s="419"/>
      <c r="BY7" s="419"/>
      <c r="BZ7" s="419"/>
      <c r="CA7" s="419"/>
      <c r="CB7" s="419"/>
      <c r="CC7" s="419"/>
      <c r="CD7" s="419"/>
      <c r="CE7" s="419"/>
      <c r="CF7" s="419"/>
      <c r="CG7" s="431"/>
      <c r="CH7" s="663">
        <v>2</v>
      </c>
      <c r="CI7" s="666"/>
      <c r="CJ7" s="666"/>
      <c r="CK7" s="666"/>
      <c r="CL7" s="681"/>
      <c r="CM7" s="663">
        <v>120</v>
      </c>
      <c r="CN7" s="666"/>
      <c r="CO7" s="666"/>
      <c r="CP7" s="666"/>
      <c r="CQ7" s="681"/>
      <c r="CR7" s="663">
        <v>49</v>
      </c>
      <c r="CS7" s="666"/>
      <c r="CT7" s="666"/>
      <c r="CU7" s="666"/>
      <c r="CV7" s="681"/>
      <c r="CW7" s="663" t="s">
        <v>33</v>
      </c>
      <c r="CX7" s="666"/>
      <c r="CY7" s="666"/>
      <c r="CZ7" s="666"/>
      <c r="DA7" s="681"/>
      <c r="DB7" s="663" t="s">
        <v>33</v>
      </c>
      <c r="DC7" s="666"/>
      <c r="DD7" s="666"/>
      <c r="DE7" s="666"/>
      <c r="DF7" s="681"/>
      <c r="DG7" s="663" t="s">
        <v>33</v>
      </c>
      <c r="DH7" s="666"/>
      <c r="DI7" s="666"/>
      <c r="DJ7" s="666"/>
      <c r="DK7" s="681"/>
      <c r="DL7" s="663" t="s">
        <v>33</v>
      </c>
      <c r="DM7" s="666"/>
      <c r="DN7" s="666"/>
      <c r="DO7" s="666"/>
      <c r="DP7" s="681"/>
      <c r="DQ7" s="663" t="s">
        <v>33</v>
      </c>
      <c r="DR7" s="666"/>
      <c r="DS7" s="666"/>
      <c r="DT7" s="666"/>
      <c r="DU7" s="681"/>
      <c r="DV7" s="399"/>
      <c r="DW7" s="419"/>
      <c r="DX7" s="419"/>
      <c r="DY7" s="419"/>
      <c r="DZ7" s="717"/>
      <c r="EA7" s="576"/>
    </row>
    <row r="8" spans="1:131" s="364" customFormat="1" ht="26.25" customHeight="1">
      <c r="A8" s="373">
        <v>2</v>
      </c>
      <c r="B8" s="400" t="s">
        <v>438</v>
      </c>
      <c r="C8" s="420"/>
      <c r="D8" s="420"/>
      <c r="E8" s="420"/>
      <c r="F8" s="420"/>
      <c r="G8" s="420"/>
      <c r="H8" s="420"/>
      <c r="I8" s="420"/>
      <c r="J8" s="420"/>
      <c r="K8" s="420"/>
      <c r="L8" s="420"/>
      <c r="M8" s="420"/>
      <c r="N8" s="420"/>
      <c r="O8" s="420"/>
      <c r="P8" s="432"/>
      <c r="Q8" s="438">
        <v>34</v>
      </c>
      <c r="R8" s="450"/>
      <c r="S8" s="450"/>
      <c r="T8" s="450"/>
      <c r="U8" s="450"/>
      <c r="V8" s="450">
        <v>34</v>
      </c>
      <c r="W8" s="450"/>
      <c r="X8" s="450"/>
      <c r="Y8" s="450"/>
      <c r="Z8" s="450"/>
      <c r="AA8" s="450" t="s">
        <v>33</v>
      </c>
      <c r="AB8" s="450"/>
      <c r="AC8" s="450"/>
      <c r="AD8" s="450"/>
      <c r="AE8" s="461"/>
      <c r="AF8" s="507" t="s">
        <v>33</v>
      </c>
      <c r="AG8" s="456"/>
      <c r="AH8" s="456"/>
      <c r="AI8" s="456"/>
      <c r="AJ8" s="525"/>
      <c r="AK8" s="460">
        <v>22</v>
      </c>
      <c r="AL8" s="450"/>
      <c r="AM8" s="450"/>
      <c r="AN8" s="450"/>
      <c r="AO8" s="450"/>
      <c r="AP8" s="450">
        <v>149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534</v>
      </c>
      <c r="BT8" s="420"/>
      <c r="BU8" s="420"/>
      <c r="BV8" s="420"/>
      <c r="BW8" s="420"/>
      <c r="BX8" s="420"/>
      <c r="BY8" s="420"/>
      <c r="BZ8" s="420"/>
      <c r="CA8" s="420"/>
      <c r="CB8" s="420"/>
      <c r="CC8" s="420"/>
      <c r="CD8" s="420"/>
      <c r="CE8" s="420"/>
      <c r="CF8" s="420"/>
      <c r="CG8" s="432"/>
      <c r="CH8" s="444" t="s">
        <v>33</v>
      </c>
      <c r="CI8" s="456"/>
      <c r="CJ8" s="456"/>
      <c r="CK8" s="456"/>
      <c r="CL8" s="682"/>
      <c r="CM8" s="444">
        <v>9</v>
      </c>
      <c r="CN8" s="456"/>
      <c r="CO8" s="456"/>
      <c r="CP8" s="456"/>
      <c r="CQ8" s="682"/>
      <c r="CR8" s="444">
        <v>20</v>
      </c>
      <c r="CS8" s="456"/>
      <c r="CT8" s="456"/>
      <c r="CU8" s="456"/>
      <c r="CV8" s="682"/>
      <c r="CW8" s="444" t="s">
        <v>33</v>
      </c>
      <c r="CX8" s="456"/>
      <c r="CY8" s="456"/>
      <c r="CZ8" s="456"/>
      <c r="DA8" s="682"/>
      <c r="DB8" s="444" t="s">
        <v>33</v>
      </c>
      <c r="DC8" s="456"/>
      <c r="DD8" s="456"/>
      <c r="DE8" s="456"/>
      <c r="DF8" s="682"/>
      <c r="DG8" s="444" t="s">
        <v>33</v>
      </c>
      <c r="DH8" s="456"/>
      <c r="DI8" s="456"/>
      <c r="DJ8" s="456"/>
      <c r="DK8" s="682"/>
      <c r="DL8" s="444" t="s">
        <v>33</v>
      </c>
      <c r="DM8" s="456"/>
      <c r="DN8" s="456"/>
      <c r="DO8" s="456"/>
      <c r="DP8" s="682"/>
      <c r="DQ8" s="444" t="s">
        <v>33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299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434</v>
      </c>
      <c r="B23" s="401" t="s">
        <v>452</v>
      </c>
      <c r="C23" s="421"/>
      <c r="D23" s="421"/>
      <c r="E23" s="421"/>
      <c r="F23" s="421"/>
      <c r="G23" s="421"/>
      <c r="H23" s="421"/>
      <c r="I23" s="421"/>
      <c r="J23" s="421"/>
      <c r="K23" s="421"/>
      <c r="L23" s="421"/>
      <c r="M23" s="421"/>
      <c r="N23" s="421"/>
      <c r="O23" s="421"/>
      <c r="P23" s="433"/>
      <c r="Q23" s="440">
        <v>29656</v>
      </c>
      <c r="R23" s="452"/>
      <c r="S23" s="452"/>
      <c r="T23" s="452"/>
      <c r="U23" s="452"/>
      <c r="V23" s="452">
        <v>29019</v>
      </c>
      <c r="W23" s="452"/>
      <c r="X23" s="452"/>
      <c r="Y23" s="452"/>
      <c r="Z23" s="452"/>
      <c r="AA23" s="452">
        <v>637</v>
      </c>
      <c r="AB23" s="452"/>
      <c r="AC23" s="452"/>
      <c r="AD23" s="452"/>
      <c r="AE23" s="494"/>
      <c r="AF23" s="508">
        <v>578</v>
      </c>
      <c r="AG23" s="452"/>
      <c r="AH23" s="452"/>
      <c r="AI23" s="452"/>
      <c r="AJ23" s="526"/>
      <c r="AK23" s="534"/>
      <c r="AL23" s="455"/>
      <c r="AM23" s="455"/>
      <c r="AN23" s="455"/>
      <c r="AO23" s="455"/>
      <c r="AP23" s="452">
        <v>27939</v>
      </c>
      <c r="AQ23" s="452"/>
      <c r="AR23" s="452"/>
      <c r="AS23" s="452"/>
      <c r="AT23" s="452"/>
      <c r="AU23" s="567"/>
      <c r="AV23" s="567"/>
      <c r="AW23" s="567"/>
      <c r="AX23" s="567"/>
      <c r="AY23" s="590"/>
      <c r="AZ23" s="595" t="s">
        <v>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456</v>
      </c>
      <c r="R26" s="447"/>
      <c r="S26" s="447"/>
      <c r="T26" s="447"/>
      <c r="U26" s="458"/>
      <c r="V26" s="435" t="s">
        <v>446</v>
      </c>
      <c r="W26" s="447"/>
      <c r="X26" s="447"/>
      <c r="Y26" s="447"/>
      <c r="Z26" s="458"/>
      <c r="AA26" s="435" t="s">
        <v>159</v>
      </c>
      <c r="AB26" s="447"/>
      <c r="AC26" s="447"/>
      <c r="AD26" s="447"/>
      <c r="AE26" s="447"/>
      <c r="AF26" s="509" t="s">
        <v>459</v>
      </c>
      <c r="AG26" s="520"/>
      <c r="AH26" s="520"/>
      <c r="AI26" s="520"/>
      <c r="AJ26" s="527"/>
      <c r="AK26" s="447" t="s">
        <v>460</v>
      </c>
      <c r="AL26" s="447"/>
      <c r="AM26" s="447"/>
      <c r="AN26" s="447"/>
      <c r="AO26" s="458"/>
      <c r="AP26" s="435" t="s">
        <v>412</v>
      </c>
      <c r="AQ26" s="447"/>
      <c r="AR26" s="447"/>
      <c r="AS26" s="447"/>
      <c r="AT26" s="458"/>
      <c r="AU26" s="435" t="s">
        <v>463</v>
      </c>
      <c r="AV26" s="447"/>
      <c r="AW26" s="447"/>
      <c r="AX26" s="447"/>
      <c r="AY26" s="458"/>
      <c r="AZ26" s="435" t="s">
        <v>11</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464</v>
      </c>
      <c r="C28" s="419"/>
      <c r="D28" s="419"/>
      <c r="E28" s="419"/>
      <c r="F28" s="419"/>
      <c r="G28" s="419"/>
      <c r="H28" s="419"/>
      <c r="I28" s="419"/>
      <c r="J28" s="419"/>
      <c r="K28" s="419"/>
      <c r="L28" s="419"/>
      <c r="M28" s="419"/>
      <c r="N28" s="419"/>
      <c r="O28" s="419"/>
      <c r="P28" s="431"/>
      <c r="Q28" s="441">
        <v>6607</v>
      </c>
      <c r="R28" s="453"/>
      <c r="S28" s="453"/>
      <c r="T28" s="453"/>
      <c r="U28" s="453"/>
      <c r="V28" s="453">
        <v>6446</v>
      </c>
      <c r="W28" s="453"/>
      <c r="X28" s="453"/>
      <c r="Y28" s="453"/>
      <c r="Z28" s="453"/>
      <c r="AA28" s="453">
        <v>161</v>
      </c>
      <c r="AB28" s="453"/>
      <c r="AC28" s="453"/>
      <c r="AD28" s="453"/>
      <c r="AE28" s="495"/>
      <c r="AF28" s="511">
        <v>161</v>
      </c>
      <c r="AG28" s="453"/>
      <c r="AH28" s="453"/>
      <c r="AI28" s="453"/>
      <c r="AJ28" s="529"/>
      <c r="AK28" s="535">
        <v>1105</v>
      </c>
      <c r="AL28" s="453"/>
      <c r="AM28" s="453"/>
      <c r="AN28" s="453"/>
      <c r="AO28" s="453"/>
      <c r="AP28" s="453" t="s">
        <v>33</v>
      </c>
      <c r="AQ28" s="453"/>
      <c r="AR28" s="453"/>
      <c r="AS28" s="453"/>
      <c r="AT28" s="453"/>
      <c r="AU28" s="453" t="s">
        <v>33</v>
      </c>
      <c r="AV28" s="453"/>
      <c r="AW28" s="453"/>
      <c r="AX28" s="453"/>
      <c r="AY28" s="453"/>
      <c r="AZ28" s="596" t="s">
        <v>33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466</v>
      </c>
      <c r="C29" s="420"/>
      <c r="D29" s="420"/>
      <c r="E29" s="420"/>
      <c r="F29" s="420"/>
      <c r="G29" s="420"/>
      <c r="H29" s="420"/>
      <c r="I29" s="420"/>
      <c r="J29" s="420"/>
      <c r="K29" s="420"/>
      <c r="L29" s="420"/>
      <c r="M29" s="420"/>
      <c r="N29" s="420"/>
      <c r="O29" s="420"/>
      <c r="P29" s="432"/>
      <c r="Q29" s="438">
        <v>4945</v>
      </c>
      <c r="R29" s="450"/>
      <c r="S29" s="450"/>
      <c r="T29" s="450"/>
      <c r="U29" s="450"/>
      <c r="V29" s="450">
        <v>4851</v>
      </c>
      <c r="W29" s="450"/>
      <c r="X29" s="450"/>
      <c r="Y29" s="450"/>
      <c r="Z29" s="450"/>
      <c r="AA29" s="450">
        <v>94</v>
      </c>
      <c r="AB29" s="450"/>
      <c r="AC29" s="450"/>
      <c r="AD29" s="450"/>
      <c r="AE29" s="461"/>
      <c r="AF29" s="507">
        <v>94</v>
      </c>
      <c r="AG29" s="456"/>
      <c r="AH29" s="456"/>
      <c r="AI29" s="456"/>
      <c r="AJ29" s="525"/>
      <c r="AK29" s="460">
        <v>422</v>
      </c>
      <c r="AL29" s="450"/>
      <c r="AM29" s="450"/>
      <c r="AN29" s="450"/>
      <c r="AO29" s="450"/>
      <c r="AP29" s="450" t="s">
        <v>33</v>
      </c>
      <c r="AQ29" s="450"/>
      <c r="AR29" s="450"/>
      <c r="AS29" s="450"/>
      <c r="AT29" s="450"/>
      <c r="AU29" s="450" t="s">
        <v>33</v>
      </c>
      <c r="AV29" s="450"/>
      <c r="AW29" s="450"/>
      <c r="AX29" s="450"/>
      <c r="AY29" s="450"/>
      <c r="AZ29" s="597" t="s">
        <v>33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468</v>
      </c>
      <c r="C30" s="420"/>
      <c r="D30" s="420"/>
      <c r="E30" s="420"/>
      <c r="F30" s="420"/>
      <c r="G30" s="420"/>
      <c r="H30" s="420"/>
      <c r="I30" s="420"/>
      <c r="J30" s="420"/>
      <c r="K30" s="420"/>
      <c r="L30" s="420"/>
      <c r="M30" s="420"/>
      <c r="N30" s="420"/>
      <c r="O30" s="420"/>
      <c r="P30" s="432"/>
      <c r="Q30" s="438">
        <v>21</v>
      </c>
      <c r="R30" s="450"/>
      <c r="S30" s="450"/>
      <c r="T30" s="450"/>
      <c r="U30" s="450"/>
      <c r="V30" s="450">
        <v>21</v>
      </c>
      <c r="W30" s="450"/>
      <c r="X30" s="450"/>
      <c r="Y30" s="450"/>
      <c r="Z30" s="450"/>
      <c r="AA30" s="450" t="s">
        <v>33</v>
      </c>
      <c r="AB30" s="450"/>
      <c r="AC30" s="450"/>
      <c r="AD30" s="450"/>
      <c r="AE30" s="461"/>
      <c r="AF30" s="507" t="s">
        <v>33</v>
      </c>
      <c r="AG30" s="456"/>
      <c r="AH30" s="456"/>
      <c r="AI30" s="456"/>
      <c r="AJ30" s="525"/>
      <c r="AK30" s="460">
        <v>19</v>
      </c>
      <c r="AL30" s="450"/>
      <c r="AM30" s="450"/>
      <c r="AN30" s="450"/>
      <c r="AO30" s="450"/>
      <c r="AP30" s="450">
        <v>2</v>
      </c>
      <c r="AQ30" s="450"/>
      <c r="AR30" s="450"/>
      <c r="AS30" s="450"/>
      <c r="AT30" s="450"/>
      <c r="AU30" s="450" t="s">
        <v>33</v>
      </c>
      <c r="AV30" s="450"/>
      <c r="AW30" s="450"/>
      <c r="AX30" s="450"/>
      <c r="AY30" s="450"/>
      <c r="AZ30" s="597" t="s">
        <v>33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263</v>
      </c>
      <c r="C31" s="420"/>
      <c r="D31" s="420"/>
      <c r="E31" s="420"/>
      <c r="F31" s="420"/>
      <c r="G31" s="420"/>
      <c r="H31" s="420"/>
      <c r="I31" s="420"/>
      <c r="J31" s="420"/>
      <c r="K31" s="420"/>
      <c r="L31" s="420"/>
      <c r="M31" s="420"/>
      <c r="N31" s="420"/>
      <c r="O31" s="420"/>
      <c r="P31" s="432"/>
      <c r="Q31" s="438">
        <v>9</v>
      </c>
      <c r="R31" s="450"/>
      <c r="S31" s="450"/>
      <c r="T31" s="450"/>
      <c r="U31" s="450"/>
      <c r="V31" s="450">
        <v>9</v>
      </c>
      <c r="W31" s="450"/>
      <c r="X31" s="450"/>
      <c r="Y31" s="450"/>
      <c r="Z31" s="450"/>
      <c r="AA31" s="450" t="s">
        <v>33</v>
      </c>
      <c r="AB31" s="450"/>
      <c r="AC31" s="450"/>
      <c r="AD31" s="450"/>
      <c r="AE31" s="461"/>
      <c r="AF31" s="507" t="s">
        <v>33</v>
      </c>
      <c r="AG31" s="456"/>
      <c r="AH31" s="456"/>
      <c r="AI31" s="456"/>
      <c r="AJ31" s="525"/>
      <c r="AK31" s="460">
        <v>9</v>
      </c>
      <c r="AL31" s="450"/>
      <c r="AM31" s="450"/>
      <c r="AN31" s="450"/>
      <c r="AO31" s="450"/>
      <c r="AP31" s="450" t="s">
        <v>33</v>
      </c>
      <c r="AQ31" s="450"/>
      <c r="AR31" s="450"/>
      <c r="AS31" s="450"/>
      <c r="AT31" s="450"/>
      <c r="AU31" s="450" t="s">
        <v>33</v>
      </c>
      <c r="AV31" s="450"/>
      <c r="AW31" s="450"/>
      <c r="AX31" s="450"/>
      <c r="AY31" s="450"/>
      <c r="AZ31" s="597" t="s">
        <v>33</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450</v>
      </c>
      <c r="C32" s="420"/>
      <c r="D32" s="420"/>
      <c r="E32" s="420"/>
      <c r="F32" s="420"/>
      <c r="G32" s="420"/>
      <c r="H32" s="420"/>
      <c r="I32" s="420"/>
      <c r="J32" s="420"/>
      <c r="K32" s="420"/>
      <c r="L32" s="420"/>
      <c r="M32" s="420"/>
      <c r="N32" s="420"/>
      <c r="O32" s="420"/>
      <c r="P32" s="432"/>
      <c r="Q32" s="438">
        <v>8</v>
      </c>
      <c r="R32" s="450"/>
      <c r="S32" s="450"/>
      <c r="T32" s="450"/>
      <c r="U32" s="450"/>
      <c r="V32" s="450">
        <v>8</v>
      </c>
      <c r="W32" s="450"/>
      <c r="X32" s="450"/>
      <c r="Y32" s="450"/>
      <c r="Z32" s="450"/>
      <c r="AA32" s="450" t="s">
        <v>33</v>
      </c>
      <c r="AB32" s="450"/>
      <c r="AC32" s="450"/>
      <c r="AD32" s="450"/>
      <c r="AE32" s="461"/>
      <c r="AF32" s="507" t="s">
        <v>33</v>
      </c>
      <c r="AG32" s="456"/>
      <c r="AH32" s="456"/>
      <c r="AI32" s="456"/>
      <c r="AJ32" s="525"/>
      <c r="AK32" s="460">
        <v>8</v>
      </c>
      <c r="AL32" s="450"/>
      <c r="AM32" s="450"/>
      <c r="AN32" s="450"/>
      <c r="AO32" s="450"/>
      <c r="AP32" s="450" t="s">
        <v>33</v>
      </c>
      <c r="AQ32" s="450"/>
      <c r="AR32" s="450"/>
      <c r="AS32" s="450"/>
      <c r="AT32" s="450"/>
      <c r="AU32" s="450" t="s">
        <v>33</v>
      </c>
      <c r="AV32" s="450"/>
      <c r="AW32" s="450"/>
      <c r="AX32" s="450"/>
      <c r="AY32" s="450"/>
      <c r="AZ32" s="597" t="s">
        <v>33</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469</v>
      </c>
      <c r="C33" s="420"/>
      <c r="D33" s="420"/>
      <c r="E33" s="420"/>
      <c r="F33" s="420"/>
      <c r="G33" s="420"/>
      <c r="H33" s="420"/>
      <c r="I33" s="420"/>
      <c r="J33" s="420"/>
      <c r="K33" s="420"/>
      <c r="L33" s="420"/>
      <c r="M33" s="420"/>
      <c r="N33" s="420"/>
      <c r="O33" s="420"/>
      <c r="P33" s="432"/>
      <c r="Q33" s="438">
        <v>1674</v>
      </c>
      <c r="R33" s="450"/>
      <c r="S33" s="450"/>
      <c r="T33" s="450"/>
      <c r="U33" s="450"/>
      <c r="V33" s="450">
        <v>1654</v>
      </c>
      <c r="W33" s="450"/>
      <c r="X33" s="450"/>
      <c r="Y33" s="450"/>
      <c r="Z33" s="450"/>
      <c r="AA33" s="450">
        <v>20</v>
      </c>
      <c r="AB33" s="450"/>
      <c r="AC33" s="450"/>
      <c r="AD33" s="450"/>
      <c r="AE33" s="461"/>
      <c r="AF33" s="507">
        <v>20</v>
      </c>
      <c r="AG33" s="456"/>
      <c r="AH33" s="456"/>
      <c r="AI33" s="456"/>
      <c r="AJ33" s="525"/>
      <c r="AK33" s="460">
        <v>997</v>
      </c>
      <c r="AL33" s="450"/>
      <c r="AM33" s="450"/>
      <c r="AN33" s="450"/>
      <c r="AO33" s="450"/>
      <c r="AP33" s="450" t="s">
        <v>33</v>
      </c>
      <c r="AQ33" s="450"/>
      <c r="AR33" s="450"/>
      <c r="AS33" s="450"/>
      <c r="AT33" s="450"/>
      <c r="AU33" s="450" t="s">
        <v>33</v>
      </c>
      <c r="AV33" s="450"/>
      <c r="AW33" s="450"/>
      <c r="AX33" s="450"/>
      <c r="AY33" s="450"/>
      <c r="AZ33" s="597" t="s">
        <v>33</v>
      </c>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396</v>
      </c>
      <c r="C34" s="420"/>
      <c r="D34" s="420"/>
      <c r="E34" s="420"/>
      <c r="F34" s="420"/>
      <c r="G34" s="420"/>
      <c r="H34" s="420"/>
      <c r="I34" s="420"/>
      <c r="J34" s="420"/>
      <c r="K34" s="420"/>
      <c r="L34" s="420"/>
      <c r="M34" s="420"/>
      <c r="N34" s="420"/>
      <c r="O34" s="420"/>
      <c r="P34" s="432"/>
      <c r="Q34" s="438">
        <v>30</v>
      </c>
      <c r="R34" s="450"/>
      <c r="S34" s="450"/>
      <c r="T34" s="450"/>
      <c r="U34" s="450"/>
      <c r="V34" s="450">
        <v>30</v>
      </c>
      <c r="W34" s="450"/>
      <c r="X34" s="450"/>
      <c r="Y34" s="450"/>
      <c r="Z34" s="450"/>
      <c r="AA34" s="450" t="s">
        <v>33</v>
      </c>
      <c r="AB34" s="450"/>
      <c r="AC34" s="450"/>
      <c r="AD34" s="450"/>
      <c r="AE34" s="461"/>
      <c r="AF34" s="507" t="s">
        <v>33</v>
      </c>
      <c r="AG34" s="456"/>
      <c r="AH34" s="456"/>
      <c r="AI34" s="456"/>
      <c r="AJ34" s="525"/>
      <c r="AK34" s="460">
        <v>8</v>
      </c>
      <c r="AL34" s="450"/>
      <c r="AM34" s="450"/>
      <c r="AN34" s="450"/>
      <c r="AO34" s="450"/>
      <c r="AP34" s="450" t="s">
        <v>33</v>
      </c>
      <c r="AQ34" s="450"/>
      <c r="AR34" s="450"/>
      <c r="AS34" s="450"/>
      <c r="AT34" s="450"/>
      <c r="AU34" s="450" t="s">
        <v>33</v>
      </c>
      <c r="AV34" s="450"/>
      <c r="AW34" s="450"/>
      <c r="AX34" s="450"/>
      <c r="AY34" s="450"/>
      <c r="AZ34" s="597" t="s">
        <v>33</v>
      </c>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471</v>
      </c>
      <c r="C35" s="420"/>
      <c r="D35" s="420"/>
      <c r="E35" s="420"/>
      <c r="F35" s="420"/>
      <c r="G35" s="420"/>
      <c r="H35" s="420"/>
      <c r="I35" s="420"/>
      <c r="J35" s="420"/>
      <c r="K35" s="420"/>
      <c r="L35" s="420"/>
      <c r="M35" s="420"/>
      <c r="N35" s="420"/>
      <c r="O35" s="420"/>
      <c r="P35" s="432"/>
      <c r="Q35" s="438">
        <v>1109</v>
      </c>
      <c r="R35" s="450"/>
      <c r="S35" s="450"/>
      <c r="T35" s="450"/>
      <c r="U35" s="450"/>
      <c r="V35" s="450">
        <v>987</v>
      </c>
      <c r="W35" s="450"/>
      <c r="X35" s="450"/>
      <c r="Y35" s="450"/>
      <c r="Z35" s="450"/>
      <c r="AA35" s="450">
        <v>121</v>
      </c>
      <c r="AB35" s="450"/>
      <c r="AC35" s="450"/>
      <c r="AD35" s="450"/>
      <c r="AE35" s="461"/>
      <c r="AF35" s="507">
        <v>1486</v>
      </c>
      <c r="AG35" s="456"/>
      <c r="AH35" s="456"/>
      <c r="AI35" s="456"/>
      <c r="AJ35" s="525"/>
      <c r="AK35" s="460">
        <v>167</v>
      </c>
      <c r="AL35" s="450"/>
      <c r="AM35" s="450"/>
      <c r="AN35" s="450"/>
      <c r="AO35" s="450"/>
      <c r="AP35" s="450">
        <v>2535</v>
      </c>
      <c r="AQ35" s="450"/>
      <c r="AR35" s="450"/>
      <c r="AS35" s="450"/>
      <c r="AT35" s="450"/>
      <c r="AU35" s="450">
        <v>431</v>
      </c>
      <c r="AV35" s="450"/>
      <c r="AW35" s="450"/>
      <c r="AX35" s="450"/>
      <c r="AY35" s="450"/>
      <c r="AZ35" s="597" t="s">
        <v>33</v>
      </c>
      <c r="BA35" s="597"/>
      <c r="BB35" s="597"/>
      <c r="BC35" s="597"/>
      <c r="BD35" s="597"/>
      <c r="BE35" s="565" t="s">
        <v>27</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162</v>
      </c>
      <c r="C36" s="420"/>
      <c r="D36" s="420"/>
      <c r="E36" s="420"/>
      <c r="F36" s="420"/>
      <c r="G36" s="420"/>
      <c r="H36" s="420"/>
      <c r="I36" s="420"/>
      <c r="J36" s="420"/>
      <c r="K36" s="420"/>
      <c r="L36" s="420"/>
      <c r="M36" s="420"/>
      <c r="N36" s="420"/>
      <c r="O36" s="420"/>
      <c r="P36" s="432"/>
      <c r="Q36" s="438">
        <v>561</v>
      </c>
      <c r="R36" s="450"/>
      <c r="S36" s="450"/>
      <c r="T36" s="450"/>
      <c r="U36" s="450"/>
      <c r="V36" s="450">
        <v>510</v>
      </c>
      <c r="W36" s="450"/>
      <c r="X36" s="450"/>
      <c r="Y36" s="450"/>
      <c r="Z36" s="450"/>
      <c r="AA36" s="450">
        <v>51</v>
      </c>
      <c r="AB36" s="450"/>
      <c r="AC36" s="450"/>
      <c r="AD36" s="450"/>
      <c r="AE36" s="461"/>
      <c r="AF36" s="507">
        <v>186</v>
      </c>
      <c r="AG36" s="456"/>
      <c r="AH36" s="456"/>
      <c r="AI36" s="456"/>
      <c r="AJ36" s="525"/>
      <c r="AK36" s="460">
        <v>378</v>
      </c>
      <c r="AL36" s="450"/>
      <c r="AM36" s="450"/>
      <c r="AN36" s="450"/>
      <c r="AO36" s="450"/>
      <c r="AP36" s="450">
        <v>5151</v>
      </c>
      <c r="AQ36" s="450"/>
      <c r="AR36" s="450"/>
      <c r="AS36" s="450"/>
      <c r="AT36" s="450"/>
      <c r="AU36" s="450">
        <v>3688</v>
      </c>
      <c r="AV36" s="450"/>
      <c r="AW36" s="450"/>
      <c r="AX36" s="450"/>
      <c r="AY36" s="450"/>
      <c r="AZ36" s="597" t="s">
        <v>33</v>
      </c>
      <c r="BA36" s="597"/>
      <c r="BB36" s="597"/>
      <c r="BC36" s="597"/>
      <c r="BD36" s="597"/>
      <c r="BE36" s="565" t="s">
        <v>27</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472</v>
      </c>
      <c r="C37" s="420"/>
      <c r="D37" s="420"/>
      <c r="E37" s="420"/>
      <c r="F37" s="420"/>
      <c r="G37" s="420"/>
      <c r="H37" s="420"/>
      <c r="I37" s="420"/>
      <c r="J37" s="420"/>
      <c r="K37" s="420"/>
      <c r="L37" s="420"/>
      <c r="M37" s="420"/>
      <c r="N37" s="420"/>
      <c r="O37" s="420"/>
      <c r="P37" s="432"/>
      <c r="Q37" s="438">
        <v>38</v>
      </c>
      <c r="R37" s="450"/>
      <c r="S37" s="450"/>
      <c r="T37" s="450"/>
      <c r="U37" s="450"/>
      <c r="V37" s="450">
        <v>38</v>
      </c>
      <c r="W37" s="450"/>
      <c r="X37" s="450"/>
      <c r="Y37" s="450"/>
      <c r="Z37" s="450"/>
      <c r="AA37" s="450" t="s">
        <v>33</v>
      </c>
      <c r="AB37" s="450"/>
      <c r="AC37" s="450"/>
      <c r="AD37" s="450"/>
      <c r="AE37" s="461"/>
      <c r="AF37" s="507">
        <v>12</v>
      </c>
      <c r="AG37" s="456"/>
      <c r="AH37" s="456"/>
      <c r="AI37" s="456"/>
      <c r="AJ37" s="525"/>
      <c r="AK37" s="460">
        <v>38</v>
      </c>
      <c r="AL37" s="450"/>
      <c r="AM37" s="450"/>
      <c r="AN37" s="450"/>
      <c r="AO37" s="450"/>
      <c r="AP37" s="450" t="s">
        <v>33</v>
      </c>
      <c r="AQ37" s="450"/>
      <c r="AR37" s="450"/>
      <c r="AS37" s="450"/>
      <c r="AT37" s="450"/>
      <c r="AU37" s="450" t="s">
        <v>33</v>
      </c>
      <c r="AV37" s="450"/>
      <c r="AW37" s="450"/>
      <c r="AX37" s="450"/>
      <c r="AY37" s="450"/>
      <c r="AZ37" s="597" t="s">
        <v>33</v>
      </c>
      <c r="BA37" s="597"/>
      <c r="BB37" s="597"/>
      <c r="BC37" s="597"/>
      <c r="BD37" s="597"/>
      <c r="BE37" s="565" t="s">
        <v>107</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434</v>
      </c>
      <c r="B63" s="401" t="s">
        <v>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1959</v>
      </c>
      <c r="AG63" s="452"/>
      <c r="AH63" s="452"/>
      <c r="AI63" s="452"/>
      <c r="AJ63" s="526"/>
      <c r="AK63" s="534"/>
      <c r="AL63" s="455"/>
      <c r="AM63" s="455"/>
      <c r="AN63" s="455"/>
      <c r="AO63" s="455"/>
      <c r="AP63" s="452">
        <v>7717</v>
      </c>
      <c r="AQ63" s="452"/>
      <c r="AR63" s="452"/>
      <c r="AS63" s="452"/>
      <c r="AT63" s="452"/>
      <c r="AU63" s="452">
        <v>4149</v>
      </c>
      <c r="AV63" s="452"/>
      <c r="AW63" s="452"/>
      <c r="AX63" s="452"/>
      <c r="AY63" s="452"/>
      <c r="AZ63" s="599"/>
      <c r="BA63" s="599"/>
      <c r="BB63" s="599"/>
      <c r="BC63" s="599"/>
      <c r="BD63" s="599"/>
      <c r="BE63" s="567"/>
      <c r="BF63" s="567"/>
      <c r="BG63" s="567"/>
      <c r="BH63" s="567"/>
      <c r="BI63" s="590"/>
      <c r="BJ63" s="595" t="s">
        <v>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222</v>
      </c>
      <c r="B66" s="397"/>
      <c r="C66" s="397"/>
      <c r="D66" s="397"/>
      <c r="E66" s="397"/>
      <c r="F66" s="397"/>
      <c r="G66" s="397"/>
      <c r="H66" s="397"/>
      <c r="I66" s="397"/>
      <c r="J66" s="397"/>
      <c r="K66" s="397"/>
      <c r="L66" s="397"/>
      <c r="M66" s="397"/>
      <c r="N66" s="397"/>
      <c r="O66" s="397"/>
      <c r="P66" s="429"/>
      <c r="Q66" s="435" t="s">
        <v>456</v>
      </c>
      <c r="R66" s="447"/>
      <c r="S66" s="447"/>
      <c r="T66" s="447"/>
      <c r="U66" s="458"/>
      <c r="V66" s="435" t="s">
        <v>446</v>
      </c>
      <c r="W66" s="447"/>
      <c r="X66" s="447"/>
      <c r="Y66" s="447"/>
      <c r="Z66" s="458"/>
      <c r="AA66" s="435" t="s">
        <v>159</v>
      </c>
      <c r="AB66" s="447"/>
      <c r="AC66" s="447"/>
      <c r="AD66" s="447"/>
      <c r="AE66" s="458"/>
      <c r="AF66" s="512" t="s">
        <v>459</v>
      </c>
      <c r="AG66" s="520"/>
      <c r="AH66" s="520"/>
      <c r="AI66" s="520"/>
      <c r="AJ66" s="530"/>
      <c r="AK66" s="435" t="s">
        <v>460</v>
      </c>
      <c r="AL66" s="397"/>
      <c r="AM66" s="397"/>
      <c r="AN66" s="397"/>
      <c r="AO66" s="429"/>
      <c r="AP66" s="435" t="s">
        <v>412</v>
      </c>
      <c r="AQ66" s="447"/>
      <c r="AR66" s="447"/>
      <c r="AS66" s="447"/>
      <c r="AT66" s="458"/>
      <c r="AU66" s="435" t="s">
        <v>473</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530</v>
      </c>
      <c r="C68" s="419"/>
      <c r="D68" s="419"/>
      <c r="E68" s="419"/>
      <c r="F68" s="419"/>
      <c r="G68" s="419"/>
      <c r="H68" s="419"/>
      <c r="I68" s="419"/>
      <c r="J68" s="419"/>
      <c r="K68" s="419"/>
      <c r="L68" s="419"/>
      <c r="M68" s="419"/>
      <c r="N68" s="419"/>
      <c r="O68" s="419"/>
      <c r="P68" s="431"/>
      <c r="Q68" s="437">
        <v>2563</v>
      </c>
      <c r="R68" s="449"/>
      <c r="S68" s="449"/>
      <c r="T68" s="449"/>
      <c r="U68" s="449"/>
      <c r="V68" s="449">
        <v>2539</v>
      </c>
      <c r="W68" s="449"/>
      <c r="X68" s="449"/>
      <c r="Y68" s="449"/>
      <c r="Z68" s="449"/>
      <c r="AA68" s="449">
        <v>24</v>
      </c>
      <c r="AB68" s="449"/>
      <c r="AC68" s="449"/>
      <c r="AD68" s="449"/>
      <c r="AE68" s="449"/>
      <c r="AF68" s="449">
        <v>24</v>
      </c>
      <c r="AG68" s="449"/>
      <c r="AH68" s="449"/>
      <c r="AI68" s="449"/>
      <c r="AJ68" s="449"/>
      <c r="AK68" s="449">
        <v>194</v>
      </c>
      <c r="AL68" s="449"/>
      <c r="AM68" s="449"/>
      <c r="AN68" s="449"/>
      <c r="AO68" s="449"/>
      <c r="AP68" s="449">
        <v>171</v>
      </c>
      <c r="AQ68" s="449"/>
      <c r="AR68" s="449"/>
      <c r="AS68" s="449"/>
      <c r="AT68" s="449"/>
      <c r="AU68" s="449">
        <v>118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531</v>
      </c>
      <c r="C69" s="420"/>
      <c r="D69" s="420"/>
      <c r="E69" s="420"/>
      <c r="F69" s="420"/>
      <c r="G69" s="420"/>
      <c r="H69" s="420"/>
      <c r="I69" s="420"/>
      <c r="J69" s="420"/>
      <c r="K69" s="420"/>
      <c r="L69" s="420"/>
      <c r="M69" s="420"/>
      <c r="N69" s="420"/>
      <c r="O69" s="420"/>
      <c r="P69" s="432"/>
      <c r="Q69" s="438">
        <v>4946</v>
      </c>
      <c r="R69" s="450"/>
      <c r="S69" s="450"/>
      <c r="T69" s="450"/>
      <c r="U69" s="450"/>
      <c r="V69" s="450">
        <v>4580</v>
      </c>
      <c r="W69" s="450"/>
      <c r="X69" s="450"/>
      <c r="Y69" s="450"/>
      <c r="Z69" s="450"/>
      <c r="AA69" s="450">
        <v>366</v>
      </c>
      <c r="AB69" s="450"/>
      <c r="AC69" s="450"/>
      <c r="AD69" s="450"/>
      <c r="AE69" s="450"/>
      <c r="AF69" s="450">
        <v>366</v>
      </c>
      <c r="AG69" s="450"/>
      <c r="AH69" s="450"/>
      <c r="AI69" s="450"/>
      <c r="AJ69" s="450"/>
      <c r="AK69" s="450" t="s">
        <v>33</v>
      </c>
      <c r="AL69" s="450"/>
      <c r="AM69" s="450"/>
      <c r="AN69" s="450"/>
      <c r="AO69" s="450"/>
      <c r="AP69" s="450" t="s">
        <v>33</v>
      </c>
      <c r="AQ69" s="450"/>
      <c r="AR69" s="450"/>
      <c r="AS69" s="450"/>
      <c r="AT69" s="450"/>
      <c r="AU69" s="450" t="s">
        <v>33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532</v>
      </c>
      <c r="C70" s="420"/>
      <c r="D70" s="420"/>
      <c r="E70" s="420"/>
      <c r="F70" s="420"/>
      <c r="G70" s="420"/>
      <c r="H70" s="420"/>
      <c r="I70" s="420"/>
      <c r="J70" s="420"/>
      <c r="K70" s="420"/>
      <c r="L70" s="420"/>
      <c r="M70" s="420"/>
      <c r="N70" s="420"/>
      <c r="O70" s="420"/>
      <c r="P70" s="432"/>
      <c r="Q70" s="438">
        <v>495</v>
      </c>
      <c r="R70" s="450"/>
      <c r="S70" s="450"/>
      <c r="T70" s="450"/>
      <c r="U70" s="450"/>
      <c r="V70" s="450">
        <v>353</v>
      </c>
      <c r="W70" s="450"/>
      <c r="X70" s="450"/>
      <c r="Y70" s="450"/>
      <c r="Z70" s="450"/>
      <c r="AA70" s="450">
        <v>141</v>
      </c>
      <c r="AB70" s="450"/>
      <c r="AC70" s="450"/>
      <c r="AD70" s="450"/>
      <c r="AE70" s="450"/>
      <c r="AF70" s="450">
        <v>141</v>
      </c>
      <c r="AG70" s="450"/>
      <c r="AH70" s="450"/>
      <c r="AI70" s="450"/>
      <c r="AJ70" s="450"/>
      <c r="AK70" s="450" t="s">
        <v>33</v>
      </c>
      <c r="AL70" s="450"/>
      <c r="AM70" s="450"/>
      <c r="AN70" s="450"/>
      <c r="AO70" s="450"/>
      <c r="AP70" s="450" t="s">
        <v>33</v>
      </c>
      <c r="AQ70" s="450"/>
      <c r="AR70" s="450"/>
      <c r="AS70" s="450"/>
      <c r="AT70" s="450"/>
      <c r="AU70" s="450" t="s">
        <v>33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180</v>
      </c>
      <c r="C71" s="420"/>
      <c r="D71" s="420"/>
      <c r="E71" s="420"/>
      <c r="F71" s="420"/>
      <c r="G71" s="420"/>
      <c r="H71" s="420"/>
      <c r="I71" s="420"/>
      <c r="J71" s="420"/>
      <c r="K71" s="420"/>
      <c r="L71" s="420"/>
      <c r="M71" s="420"/>
      <c r="N71" s="420"/>
      <c r="O71" s="420"/>
      <c r="P71" s="432"/>
      <c r="Q71" s="438">
        <v>122277</v>
      </c>
      <c r="R71" s="450"/>
      <c r="S71" s="450"/>
      <c r="T71" s="450"/>
      <c r="U71" s="450"/>
      <c r="V71" s="450">
        <v>119933</v>
      </c>
      <c r="W71" s="450"/>
      <c r="X71" s="450"/>
      <c r="Y71" s="450"/>
      <c r="Z71" s="450"/>
      <c r="AA71" s="450">
        <v>2345</v>
      </c>
      <c r="AB71" s="450"/>
      <c r="AC71" s="450"/>
      <c r="AD71" s="450"/>
      <c r="AE71" s="450"/>
      <c r="AF71" s="450">
        <v>2345</v>
      </c>
      <c r="AG71" s="450"/>
      <c r="AH71" s="450"/>
      <c r="AI71" s="450"/>
      <c r="AJ71" s="450"/>
      <c r="AK71" s="450">
        <v>391</v>
      </c>
      <c r="AL71" s="450"/>
      <c r="AM71" s="450"/>
      <c r="AN71" s="450"/>
      <c r="AO71" s="450"/>
      <c r="AP71" s="450" t="s">
        <v>33</v>
      </c>
      <c r="AQ71" s="450"/>
      <c r="AR71" s="450"/>
      <c r="AS71" s="450"/>
      <c r="AT71" s="450"/>
      <c r="AU71" s="450" t="s">
        <v>33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434</v>
      </c>
      <c r="B88" s="401" t="s">
        <v>324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2876</v>
      </c>
      <c r="AG88" s="452"/>
      <c r="AH88" s="452"/>
      <c r="AI88" s="452"/>
      <c r="AJ88" s="452"/>
      <c r="AK88" s="455"/>
      <c r="AL88" s="455"/>
      <c r="AM88" s="455"/>
      <c r="AN88" s="455"/>
      <c r="AO88" s="455"/>
      <c r="AP88" s="452">
        <v>171</v>
      </c>
      <c r="AQ88" s="452"/>
      <c r="AR88" s="452"/>
      <c r="AS88" s="452"/>
      <c r="AT88" s="452"/>
      <c r="AU88" s="452">
        <v>118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434</v>
      </c>
      <c r="BR102" s="401" t="s">
        <v>474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69</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457</v>
      </c>
      <c r="AB109" s="406"/>
      <c r="AC109" s="406"/>
      <c r="AD109" s="406"/>
      <c r="AE109" s="469"/>
      <c r="AF109" s="480" t="s">
        <v>483</v>
      </c>
      <c r="AG109" s="406"/>
      <c r="AH109" s="406"/>
      <c r="AI109" s="406"/>
      <c r="AJ109" s="469"/>
      <c r="AK109" s="480" t="s">
        <v>393</v>
      </c>
      <c r="AL109" s="406"/>
      <c r="AM109" s="406"/>
      <c r="AN109" s="406"/>
      <c r="AO109" s="469"/>
      <c r="AP109" s="480" t="s">
        <v>484</v>
      </c>
      <c r="AQ109" s="406"/>
      <c r="AR109" s="406"/>
      <c r="AS109" s="406"/>
      <c r="AT109" s="555"/>
      <c r="AU109" s="383" t="s">
        <v>481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457</v>
      </c>
      <c r="BR109" s="406"/>
      <c r="BS109" s="406"/>
      <c r="BT109" s="406"/>
      <c r="BU109" s="469"/>
      <c r="BV109" s="480" t="s">
        <v>483</v>
      </c>
      <c r="BW109" s="406"/>
      <c r="BX109" s="406"/>
      <c r="BY109" s="406"/>
      <c r="BZ109" s="469"/>
      <c r="CA109" s="480" t="s">
        <v>393</v>
      </c>
      <c r="CB109" s="406"/>
      <c r="CC109" s="406"/>
      <c r="CD109" s="406"/>
      <c r="CE109" s="469"/>
      <c r="CF109" s="655" t="s">
        <v>484</v>
      </c>
      <c r="CG109" s="655"/>
      <c r="CH109" s="655"/>
      <c r="CI109" s="655"/>
      <c r="CJ109" s="655"/>
      <c r="CK109" s="480" t="s">
        <v>485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457</v>
      </c>
      <c r="DH109" s="406"/>
      <c r="DI109" s="406"/>
      <c r="DJ109" s="406"/>
      <c r="DK109" s="469"/>
      <c r="DL109" s="480" t="s">
        <v>483</v>
      </c>
      <c r="DM109" s="406"/>
      <c r="DN109" s="406"/>
      <c r="DO109" s="406"/>
      <c r="DP109" s="469"/>
      <c r="DQ109" s="480" t="s">
        <v>393</v>
      </c>
      <c r="DR109" s="406"/>
      <c r="DS109" s="406"/>
      <c r="DT109" s="406"/>
      <c r="DU109" s="469"/>
      <c r="DV109" s="480" t="s">
        <v>484</v>
      </c>
      <c r="DW109" s="406"/>
      <c r="DX109" s="406"/>
      <c r="DY109" s="406"/>
      <c r="DZ109" s="555"/>
    </row>
    <row r="110" spans="1:131" s="365" customFormat="1" ht="26.25" customHeight="1">
      <c r="A110" s="384" t="s">
        <v>230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3768227</v>
      </c>
      <c r="AB110" s="487"/>
      <c r="AC110" s="487"/>
      <c r="AD110" s="487"/>
      <c r="AE110" s="498"/>
      <c r="AF110" s="514">
        <v>3531632</v>
      </c>
      <c r="AG110" s="487"/>
      <c r="AH110" s="487"/>
      <c r="AI110" s="487"/>
      <c r="AJ110" s="498"/>
      <c r="AK110" s="514">
        <v>3528460</v>
      </c>
      <c r="AL110" s="487"/>
      <c r="AM110" s="487"/>
      <c r="AN110" s="487"/>
      <c r="AO110" s="498"/>
      <c r="AP110" s="538">
        <v>27.1</v>
      </c>
      <c r="AQ110" s="546"/>
      <c r="AR110" s="546"/>
      <c r="AS110" s="546"/>
      <c r="AT110" s="556"/>
      <c r="AU110" s="568" t="s">
        <v>110</v>
      </c>
      <c r="AV110" s="577"/>
      <c r="AW110" s="577"/>
      <c r="AX110" s="577"/>
      <c r="AY110" s="577"/>
      <c r="AZ110" s="424" t="s">
        <v>272</v>
      </c>
      <c r="BA110" s="407"/>
      <c r="BB110" s="407"/>
      <c r="BC110" s="407"/>
      <c r="BD110" s="407"/>
      <c r="BE110" s="407"/>
      <c r="BF110" s="407"/>
      <c r="BG110" s="407"/>
      <c r="BH110" s="407"/>
      <c r="BI110" s="407"/>
      <c r="BJ110" s="407"/>
      <c r="BK110" s="407"/>
      <c r="BL110" s="407"/>
      <c r="BM110" s="407"/>
      <c r="BN110" s="407"/>
      <c r="BO110" s="407"/>
      <c r="BP110" s="470"/>
      <c r="BQ110" s="632">
        <v>30542187</v>
      </c>
      <c r="BR110" s="640"/>
      <c r="BS110" s="640"/>
      <c r="BT110" s="640"/>
      <c r="BU110" s="640"/>
      <c r="BV110" s="640">
        <v>29796314</v>
      </c>
      <c r="BW110" s="640"/>
      <c r="BX110" s="640"/>
      <c r="BY110" s="640"/>
      <c r="BZ110" s="640"/>
      <c r="CA110" s="640">
        <v>27938564</v>
      </c>
      <c r="CB110" s="640"/>
      <c r="CC110" s="640"/>
      <c r="CD110" s="640"/>
      <c r="CE110" s="640"/>
      <c r="CF110" s="656">
        <v>214.9</v>
      </c>
      <c r="CG110" s="660"/>
      <c r="CH110" s="660"/>
      <c r="CI110" s="660"/>
      <c r="CJ110" s="660"/>
      <c r="CK110" s="672" t="s">
        <v>104</v>
      </c>
      <c r="CL110" s="412"/>
      <c r="CM110" s="424" t="s">
        <v>486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33</v>
      </c>
      <c r="DH110" s="640"/>
      <c r="DI110" s="640"/>
      <c r="DJ110" s="640"/>
      <c r="DK110" s="640"/>
      <c r="DL110" s="640" t="s">
        <v>33</v>
      </c>
      <c r="DM110" s="640"/>
      <c r="DN110" s="640"/>
      <c r="DO110" s="640"/>
      <c r="DP110" s="640"/>
      <c r="DQ110" s="640" t="s">
        <v>33</v>
      </c>
      <c r="DR110" s="640"/>
      <c r="DS110" s="640"/>
      <c r="DT110" s="640"/>
      <c r="DU110" s="640"/>
      <c r="DV110" s="712" t="s">
        <v>33</v>
      </c>
      <c r="DW110" s="712"/>
      <c r="DX110" s="712"/>
      <c r="DY110" s="712"/>
      <c r="DZ110" s="721"/>
    </row>
    <row r="111" spans="1:131" s="365" customFormat="1" ht="26.25" customHeight="1">
      <c r="A111" s="385" t="s">
        <v>371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33</v>
      </c>
      <c r="AB111" s="446"/>
      <c r="AC111" s="446"/>
      <c r="AD111" s="446"/>
      <c r="AE111" s="499"/>
      <c r="AF111" s="515" t="s">
        <v>33</v>
      </c>
      <c r="AG111" s="446"/>
      <c r="AH111" s="446"/>
      <c r="AI111" s="446"/>
      <c r="AJ111" s="499"/>
      <c r="AK111" s="515" t="s">
        <v>33</v>
      </c>
      <c r="AL111" s="446"/>
      <c r="AM111" s="446"/>
      <c r="AN111" s="446"/>
      <c r="AO111" s="499"/>
      <c r="AP111" s="539" t="s">
        <v>33</v>
      </c>
      <c r="AQ111" s="547"/>
      <c r="AR111" s="547"/>
      <c r="AS111" s="547"/>
      <c r="AT111" s="557"/>
      <c r="AU111" s="569"/>
      <c r="AV111" s="578"/>
      <c r="AW111" s="578"/>
      <c r="AX111" s="578"/>
      <c r="AY111" s="578"/>
      <c r="AZ111" s="425" t="s">
        <v>487</v>
      </c>
      <c r="BA111" s="378"/>
      <c r="BB111" s="378"/>
      <c r="BC111" s="378"/>
      <c r="BD111" s="378"/>
      <c r="BE111" s="378"/>
      <c r="BF111" s="378"/>
      <c r="BG111" s="378"/>
      <c r="BH111" s="378"/>
      <c r="BI111" s="378"/>
      <c r="BJ111" s="378"/>
      <c r="BK111" s="378"/>
      <c r="BL111" s="378"/>
      <c r="BM111" s="378"/>
      <c r="BN111" s="378"/>
      <c r="BO111" s="378"/>
      <c r="BP111" s="472"/>
      <c r="BQ111" s="633">
        <v>812</v>
      </c>
      <c r="BR111" s="641"/>
      <c r="BS111" s="641"/>
      <c r="BT111" s="641"/>
      <c r="BU111" s="641"/>
      <c r="BV111" s="641">
        <v>292</v>
      </c>
      <c r="BW111" s="641"/>
      <c r="BX111" s="641"/>
      <c r="BY111" s="641"/>
      <c r="BZ111" s="641"/>
      <c r="CA111" s="641">
        <v>438119</v>
      </c>
      <c r="CB111" s="641"/>
      <c r="CC111" s="641"/>
      <c r="CD111" s="641"/>
      <c r="CE111" s="641"/>
      <c r="CF111" s="657">
        <v>3.4</v>
      </c>
      <c r="CG111" s="661"/>
      <c r="CH111" s="661"/>
      <c r="CI111" s="661"/>
      <c r="CJ111" s="661"/>
      <c r="CK111" s="673"/>
      <c r="CL111" s="413"/>
      <c r="CM111" s="425" t="s">
        <v>448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33</v>
      </c>
      <c r="DH111" s="641"/>
      <c r="DI111" s="641"/>
      <c r="DJ111" s="641"/>
      <c r="DK111" s="641"/>
      <c r="DL111" s="641" t="s">
        <v>33</v>
      </c>
      <c r="DM111" s="641"/>
      <c r="DN111" s="641"/>
      <c r="DO111" s="641"/>
      <c r="DP111" s="641"/>
      <c r="DQ111" s="641" t="s">
        <v>33</v>
      </c>
      <c r="DR111" s="641"/>
      <c r="DS111" s="641"/>
      <c r="DT111" s="641"/>
      <c r="DU111" s="641"/>
      <c r="DV111" s="713" t="s">
        <v>33</v>
      </c>
      <c r="DW111" s="713"/>
      <c r="DX111" s="713"/>
      <c r="DY111" s="713"/>
      <c r="DZ111" s="722"/>
    </row>
    <row r="112" spans="1:131" s="365" customFormat="1" ht="26.25" customHeight="1">
      <c r="A112" s="386" t="s">
        <v>482</v>
      </c>
      <c r="B112" s="409"/>
      <c r="C112" s="378" t="s">
        <v>21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33</v>
      </c>
      <c r="AB112" s="446"/>
      <c r="AC112" s="446"/>
      <c r="AD112" s="446"/>
      <c r="AE112" s="499"/>
      <c r="AF112" s="515" t="s">
        <v>33</v>
      </c>
      <c r="AG112" s="446"/>
      <c r="AH112" s="446"/>
      <c r="AI112" s="446"/>
      <c r="AJ112" s="499"/>
      <c r="AK112" s="515" t="s">
        <v>33</v>
      </c>
      <c r="AL112" s="446"/>
      <c r="AM112" s="446"/>
      <c r="AN112" s="446"/>
      <c r="AO112" s="499"/>
      <c r="AP112" s="539" t="s">
        <v>33</v>
      </c>
      <c r="AQ112" s="547"/>
      <c r="AR112" s="547"/>
      <c r="AS112" s="547"/>
      <c r="AT112" s="557"/>
      <c r="AU112" s="569"/>
      <c r="AV112" s="578"/>
      <c r="AW112" s="578"/>
      <c r="AX112" s="578"/>
      <c r="AY112" s="578"/>
      <c r="AZ112" s="425" t="s">
        <v>488</v>
      </c>
      <c r="BA112" s="378"/>
      <c r="BB112" s="378"/>
      <c r="BC112" s="378"/>
      <c r="BD112" s="378"/>
      <c r="BE112" s="378"/>
      <c r="BF112" s="378"/>
      <c r="BG112" s="378"/>
      <c r="BH112" s="378"/>
      <c r="BI112" s="378"/>
      <c r="BJ112" s="378"/>
      <c r="BK112" s="378"/>
      <c r="BL112" s="378"/>
      <c r="BM112" s="378"/>
      <c r="BN112" s="378"/>
      <c r="BO112" s="378"/>
      <c r="BP112" s="472"/>
      <c r="BQ112" s="633">
        <v>4329686</v>
      </c>
      <c r="BR112" s="641"/>
      <c r="BS112" s="641"/>
      <c r="BT112" s="641"/>
      <c r="BU112" s="641"/>
      <c r="BV112" s="641">
        <v>4198874</v>
      </c>
      <c r="BW112" s="641"/>
      <c r="BX112" s="641"/>
      <c r="BY112" s="641"/>
      <c r="BZ112" s="641"/>
      <c r="CA112" s="641">
        <v>4149484</v>
      </c>
      <c r="CB112" s="641"/>
      <c r="CC112" s="641"/>
      <c r="CD112" s="641"/>
      <c r="CE112" s="641"/>
      <c r="CF112" s="657">
        <v>31.9</v>
      </c>
      <c r="CG112" s="661"/>
      <c r="CH112" s="661"/>
      <c r="CI112" s="661"/>
      <c r="CJ112" s="661"/>
      <c r="CK112" s="673"/>
      <c r="CL112" s="413"/>
      <c r="CM112" s="425" t="s">
        <v>489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33</v>
      </c>
      <c r="DH112" s="641"/>
      <c r="DI112" s="641"/>
      <c r="DJ112" s="641"/>
      <c r="DK112" s="641"/>
      <c r="DL112" s="641" t="s">
        <v>33</v>
      </c>
      <c r="DM112" s="641"/>
      <c r="DN112" s="641"/>
      <c r="DO112" s="641"/>
      <c r="DP112" s="641"/>
      <c r="DQ112" s="641" t="s">
        <v>33</v>
      </c>
      <c r="DR112" s="641"/>
      <c r="DS112" s="641"/>
      <c r="DT112" s="641"/>
      <c r="DU112" s="641"/>
      <c r="DV112" s="713" t="s">
        <v>33</v>
      </c>
      <c r="DW112" s="713"/>
      <c r="DX112" s="713"/>
      <c r="DY112" s="713"/>
      <c r="DZ112" s="722"/>
    </row>
    <row r="113" spans="1:130" s="365" customFormat="1" ht="26.25" customHeight="1">
      <c r="A113" s="387"/>
      <c r="B113" s="410"/>
      <c r="C113" s="378" t="s">
        <v>70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297739</v>
      </c>
      <c r="AB113" s="446"/>
      <c r="AC113" s="446"/>
      <c r="AD113" s="446"/>
      <c r="AE113" s="499"/>
      <c r="AF113" s="515">
        <v>304175</v>
      </c>
      <c r="AG113" s="446"/>
      <c r="AH113" s="446"/>
      <c r="AI113" s="446"/>
      <c r="AJ113" s="499"/>
      <c r="AK113" s="515">
        <v>289615</v>
      </c>
      <c r="AL113" s="446"/>
      <c r="AM113" s="446"/>
      <c r="AN113" s="446"/>
      <c r="AO113" s="499"/>
      <c r="AP113" s="539">
        <v>2.2000000000000002</v>
      </c>
      <c r="AQ113" s="547"/>
      <c r="AR113" s="547"/>
      <c r="AS113" s="547"/>
      <c r="AT113" s="557"/>
      <c r="AU113" s="569"/>
      <c r="AV113" s="578"/>
      <c r="AW113" s="578"/>
      <c r="AX113" s="578"/>
      <c r="AY113" s="578"/>
      <c r="AZ113" s="425" t="s">
        <v>490</v>
      </c>
      <c r="BA113" s="378"/>
      <c r="BB113" s="378"/>
      <c r="BC113" s="378"/>
      <c r="BD113" s="378"/>
      <c r="BE113" s="378"/>
      <c r="BF113" s="378"/>
      <c r="BG113" s="378"/>
      <c r="BH113" s="378"/>
      <c r="BI113" s="378"/>
      <c r="BJ113" s="378"/>
      <c r="BK113" s="378"/>
      <c r="BL113" s="378"/>
      <c r="BM113" s="378"/>
      <c r="BN113" s="378"/>
      <c r="BO113" s="378"/>
      <c r="BP113" s="472"/>
      <c r="BQ113" s="633">
        <v>179095</v>
      </c>
      <c r="BR113" s="641"/>
      <c r="BS113" s="641"/>
      <c r="BT113" s="641"/>
      <c r="BU113" s="641"/>
      <c r="BV113" s="641">
        <v>144383</v>
      </c>
      <c r="BW113" s="641"/>
      <c r="BX113" s="641"/>
      <c r="BY113" s="641"/>
      <c r="BZ113" s="641"/>
      <c r="CA113" s="641">
        <v>118174</v>
      </c>
      <c r="CB113" s="641"/>
      <c r="CC113" s="641"/>
      <c r="CD113" s="641"/>
      <c r="CE113" s="641"/>
      <c r="CF113" s="657">
        <v>0.9</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33</v>
      </c>
      <c r="DH113" s="446"/>
      <c r="DI113" s="446"/>
      <c r="DJ113" s="446"/>
      <c r="DK113" s="499"/>
      <c r="DL113" s="515" t="s">
        <v>33</v>
      </c>
      <c r="DM113" s="446"/>
      <c r="DN113" s="446"/>
      <c r="DO113" s="446"/>
      <c r="DP113" s="499"/>
      <c r="DQ113" s="515" t="s">
        <v>33</v>
      </c>
      <c r="DR113" s="446"/>
      <c r="DS113" s="446"/>
      <c r="DT113" s="446"/>
      <c r="DU113" s="499"/>
      <c r="DV113" s="539" t="s">
        <v>33</v>
      </c>
      <c r="DW113" s="547"/>
      <c r="DX113" s="547"/>
      <c r="DY113" s="547"/>
      <c r="DZ113" s="557"/>
    </row>
    <row r="114" spans="1:130" s="365" customFormat="1" ht="26.25" customHeight="1">
      <c r="A114" s="387"/>
      <c r="B114" s="410"/>
      <c r="C114" s="378" t="s">
        <v>414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21271</v>
      </c>
      <c r="AB114" s="446"/>
      <c r="AC114" s="446"/>
      <c r="AD114" s="446"/>
      <c r="AE114" s="499"/>
      <c r="AF114" s="515">
        <v>34914</v>
      </c>
      <c r="AG114" s="446"/>
      <c r="AH114" s="446"/>
      <c r="AI114" s="446"/>
      <c r="AJ114" s="499"/>
      <c r="AK114" s="515">
        <v>32142</v>
      </c>
      <c r="AL114" s="446"/>
      <c r="AM114" s="446"/>
      <c r="AN114" s="446"/>
      <c r="AO114" s="499"/>
      <c r="AP114" s="539">
        <v>0.2</v>
      </c>
      <c r="AQ114" s="547"/>
      <c r="AR114" s="547"/>
      <c r="AS114" s="547"/>
      <c r="AT114" s="557"/>
      <c r="AU114" s="569"/>
      <c r="AV114" s="578"/>
      <c r="AW114" s="578"/>
      <c r="AX114" s="578"/>
      <c r="AY114" s="578"/>
      <c r="AZ114" s="425" t="s">
        <v>492</v>
      </c>
      <c r="BA114" s="378"/>
      <c r="BB114" s="378"/>
      <c r="BC114" s="378"/>
      <c r="BD114" s="378"/>
      <c r="BE114" s="378"/>
      <c r="BF114" s="378"/>
      <c r="BG114" s="378"/>
      <c r="BH114" s="378"/>
      <c r="BI114" s="378"/>
      <c r="BJ114" s="378"/>
      <c r="BK114" s="378"/>
      <c r="BL114" s="378"/>
      <c r="BM114" s="378"/>
      <c r="BN114" s="378"/>
      <c r="BO114" s="378"/>
      <c r="BP114" s="472"/>
      <c r="BQ114" s="633">
        <v>4709875</v>
      </c>
      <c r="BR114" s="641"/>
      <c r="BS114" s="641"/>
      <c r="BT114" s="641"/>
      <c r="BU114" s="641"/>
      <c r="BV114" s="641">
        <v>4631030</v>
      </c>
      <c r="BW114" s="641"/>
      <c r="BX114" s="641"/>
      <c r="BY114" s="641"/>
      <c r="BZ114" s="641"/>
      <c r="CA114" s="641">
        <v>4619197</v>
      </c>
      <c r="CB114" s="641"/>
      <c r="CC114" s="641"/>
      <c r="CD114" s="641"/>
      <c r="CE114" s="641"/>
      <c r="CF114" s="657">
        <v>35.5</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33</v>
      </c>
      <c r="DH114" s="446"/>
      <c r="DI114" s="446"/>
      <c r="DJ114" s="446"/>
      <c r="DK114" s="499"/>
      <c r="DL114" s="515" t="s">
        <v>33</v>
      </c>
      <c r="DM114" s="446"/>
      <c r="DN114" s="446"/>
      <c r="DO114" s="446"/>
      <c r="DP114" s="499"/>
      <c r="DQ114" s="515" t="s">
        <v>33</v>
      </c>
      <c r="DR114" s="446"/>
      <c r="DS114" s="446"/>
      <c r="DT114" s="446"/>
      <c r="DU114" s="499"/>
      <c r="DV114" s="539" t="s">
        <v>33</v>
      </c>
      <c r="DW114" s="547"/>
      <c r="DX114" s="547"/>
      <c r="DY114" s="547"/>
      <c r="DZ114" s="557"/>
    </row>
    <row r="115" spans="1:130" s="365" customFormat="1" ht="26.25" customHeight="1">
      <c r="A115" s="387"/>
      <c r="B115" s="410"/>
      <c r="C115" s="378" t="s">
        <v>398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927</v>
      </c>
      <c r="AB115" s="446"/>
      <c r="AC115" s="446"/>
      <c r="AD115" s="446"/>
      <c r="AE115" s="499"/>
      <c r="AF115" s="515">
        <v>625</v>
      </c>
      <c r="AG115" s="446"/>
      <c r="AH115" s="446"/>
      <c r="AI115" s="446"/>
      <c r="AJ115" s="499"/>
      <c r="AK115" s="515">
        <v>84</v>
      </c>
      <c r="AL115" s="446"/>
      <c r="AM115" s="446"/>
      <c r="AN115" s="446"/>
      <c r="AO115" s="499"/>
      <c r="AP115" s="539">
        <v>0</v>
      </c>
      <c r="AQ115" s="547"/>
      <c r="AR115" s="547"/>
      <c r="AS115" s="547"/>
      <c r="AT115" s="557"/>
      <c r="AU115" s="569"/>
      <c r="AV115" s="578"/>
      <c r="AW115" s="578"/>
      <c r="AX115" s="578"/>
      <c r="AY115" s="578"/>
      <c r="AZ115" s="425" t="s">
        <v>461</v>
      </c>
      <c r="BA115" s="378"/>
      <c r="BB115" s="378"/>
      <c r="BC115" s="378"/>
      <c r="BD115" s="378"/>
      <c r="BE115" s="378"/>
      <c r="BF115" s="378"/>
      <c r="BG115" s="378"/>
      <c r="BH115" s="378"/>
      <c r="BI115" s="378"/>
      <c r="BJ115" s="378"/>
      <c r="BK115" s="378"/>
      <c r="BL115" s="378"/>
      <c r="BM115" s="378"/>
      <c r="BN115" s="378"/>
      <c r="BO115" s="378"/>
      <c r="BP115" s="472"/>
      <c r="BQ115" s="633" t="s">
        <v>33</v>
      </c>
      <c r="BR115" s="641"/>
      <c r="BS115" s="641"/>
      <c r="BT115" s="641"/>
      <c r="BU115" s="641"/>
      <c r="BV115" s="641" t="s">
        <v>33</v>
      </c>
      <c r="BW115" s="641"/>
      <c r="BX115" s="641"/>
      <c r="BY115" s="641"/>
      <c r="BZ115" s="641"/>
      <c r="CA115" s="641" t="s">
        <v>33</v>
      </c>
      <c r="CB115" s="641"/>
      <c r="CC115" s="641"/>
      <c r="CD115" s="641"/>
      <c r="CE115" s="641"/>
      <c r="CF115" s="657" t="s">
        <v>33</v>
      </c>
      <c r="CG115" s="661"/>
      <c r="CH115" s="661"/>
      <c r="CI115" s="661"/>
      <c r="CJ115" s="661"/>
      <c r="CK115" s="673"/>
      <c r="CL115" s="413"/>
      <c r="CM115" s="425" t="s">
        <v>232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33</v>
      </c>
      <c r="DH115" s="446"/>
      <c r="DI115" s="446"/>
      <c r="DJ115" s="446"/>
      <c r="DK115" s="499"/>
      <c r="DL115" s="515" t="s">
        <v>33</v>
      </c>
      <c r="DM115" s="446"/>
      <c r="DN115" s="446"/>
      <c r="DO115" s="446"/>
      <c r="DP115" s="499"/>
      <c r="DQ115" s="515" t="s">
        <v>33</v>
      </c>
      <c r="DR115" s="446"/>
      <c r="DS115" s="446"/>
      <c r="DT115" s="446"/>
      <c r="DU115" s="499"/>
      <c r="DV115" s="539" t="s">
        <v>33</v>
      </c>
      <c r="DW115" s="547"/>
      <c r="DX115" s="547"/>
      <c r="DY115" s="547"/>
      <c r="DZ115" s="557"/>
    </row>
    <row r="116" spans="1:130" s="365" customFormat="1" ht="26.25" customHeight="1">
      <c r="A116" s="388"/>
      <c r="B116" s="411"/>
      <c r="C116" s="423" t="s">
        <v>284</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33</v>
      </c>
      <c r="AB116" s="446"/>
      <c r="AC116" s="446"/>
      <c r="AD116" s="446"/>
      <c r="AE116" s="499"/>
      <c r="AF116" s="515">
        <v>2144</v>
      </c>
      <c r="AG116" s="446"/>
      <c r="AH116" s="446"/>
      <c r="AI116" s="446"/>
      <c r="AJ116" s="499"/>
      <c r="AK116" s="515">
        <v>2937</v>
      </c>
      <c r="AL116" s="446"/>
      <c r="AM116" s="446"/>
      <c r="AN116" s="446"/>
      <c r="AO116" s="499"/>
      <c r="AP116" s="539">
        <v>0</v>
      </c>
      <c r="AQ116" s="547"/>
      <c r="AR116" s="547"/>
      <c r="AS116" s="547"/>
      <c r="AT116" s="557"/>
      <c r="AU116" s="569"/>
      <c r="AV116" s="578"/>
      <c r="AW116" s="578"/>
      <c r="AX116" s="578"/>
      <c r="AY116" s="578"/>
      <c r="AZ116" s="602" t="s">
        <v>333</v>
      </c>
      <c r="BA116" s="605"/>
      <c r="BB116" s="605"/>
      <c r="BC116" s="605"/>
      <c r="BD116" s="605"/>
      <c r="BE116" s="605"/>
      <c r="BF116" s="605"/>
      <c r="BG116" s="605"/>
      <c r="BH116" s="605"/>
      <c r="BI116" s="605"/>
      <c r="BJ116" s="605"/>
      <c r="BK116" s="605"/>
      <c r="BL116" s="605"/>
      <c r="BM116" s="605"/>
      <c r="BN116" s="605"/>
      <c r="BO116" s="605"/>
      <c r="BP116" s="628"/>
      <c r="BQ116" s="633" t="s">
        <v>33</v>
      </c>
      <c r="BR116" s="641"/>
      <c r="BS116" s="641"/>
      <c r="BT116" s="641"/>
      <c r="BU116" s="641"/>
      <c r="BV116" s="641" t="s">
        <v>33</v>
      </c>
      <c r="BW116" s="641"/>
      <c r="BX116" s="641"/>
      <c r="BY116" s="641"/>
      <c r="BZ116" s="641"/>
      <c r="CA116" s="641" t="s">
        <v>33</v>
      </c>
      <c r="CB116" s="641"/>
      <c r="CC116" s="641"/>
      <c r="CD116" s="641"/>
      <c r="CE116" s="641"/>
      <c r="CF116" s="657" t="s">
        <v>33</v>
      </c>
      <c r="CG116" s="661"/>
      <c r="CH116" s="661"/>
      <c r="CI116" s="661"/>
      <c r="CJ116" s="661"/>
      <c r="CK116" s="673"/>
      <c r="CL116" s="413"/>
      <c r="CM116" s="425" t="s">
        <v>493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33</v>
      </c>
      <c r="DH116" s="446"/>
      <c r="DI116" s="446"/>
      <c r="DJ116" s="446"/>
      <c r="DK116" s="499"/>
      <c r="DL116" s="515" t="s">
        <v>33</v>
      </c>
      <c r="DM116" s="446"/>
      <c r="DN116" s="446"/>
      <c r="DO116" s="446"/>
      <c r="DP116" s="499"/>
      <c r="DQ116" s="515" t="s">
        <v>33</v>
      </c>
      <c r="DR116" s="446"/>
      <c r="DS116" s="446"/>
      <c r="DT116" s="446"/>
      <c r="DU116" s="499"/>
      <c r="DV116" s="539" t="s">
        <v>33</v>
      </c>
      <c r="DW116" s="547"/>
      <c r="DX116" s="547"/>
      <c r="DY116" s="547"/>
      <c r="DZ116" s="557"/>
    </row>
    <row r="117" spans="1:130" s="365" customFormat="1" ht="26.25" customHeight="1">
      <c r="A117" s="383" t="s">
        <v>94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495</v>
      </c>
      <c r="Z117" s="469"/>
      <c r="AA117" s="483">
        <v>4088164</v>
      </c>
      <c r="AB117" s="488"/>
      <c r="AC117" s="488"/>
      <c r="AD117" s="488"/>
      <c r="AE117" s="500"/>
      <c r="AF117" s="516">
        <v>3873490</v>
      </c>
      <c r="AG117" s="488"/>
      <c r="AH117" s="488"/>
      <c r="AI117" s="488"/>
      <c r="AJ117" s="500"/>
      <c r="AK117" s="516">
        <v>3853238</v>
      </c>
      <c r="AL117" s="488"/>
      <c r="AM117" s="488"/>
      <c r="AN117" s="488"/>
      <c r="AO117" s="500"/>
      <c r="AP117" s="540"/>
      <c r="AQ117" s="548"/>
      <c r="AR117" s="548"/>
      <c r="AS117" s="548"/>
      <c r="AT117" s="558"/>
      <c r="AU117" s="569"/>
      <c r="AV117" s="578"/>
      <c r="AW117" s="578"/>
      <c r="AX117" s="578"/>
      <c r="AY117" s="578"/>
      <c r="AZ117" s="426" t="s">
        <v>305</v>
      </c>
      <c r="BA117" s="428"/>
      <c r="BB117" s="428"/>
      <c r="BC117" s="428"/>
      <c r="BD117" s="428"/>
      <c r="BE117" s="428"/>
      <c r="BF117" s="428"/>
      <c r="BG117" s="428"/>
      <c r="BH117" s="428"/>
      <c r="BI117" s="428"/>
      <c r="BJ117" s="428"/>
      <c r="BK117" s="428"/>
      <c r="BL117" s="428"/>
      <c r="BM117" s="428"/>
      <c r="BN117" s="428"/>
      <c r="BO117" s="428"/>
      <c r="BP117" s="474"/>
      <c r="BQ117" s="633" t="s">
        <v>33</v>
      </c>
      <c r="BR117" s="641"/>
      <c r="BS117" s="641"/>
      <c r="BT117" s="641"/>
      <c r="BU117" s="641"/>
      <c r="BV117" s="641" t="s">
        <v>33</v>
      </c>
      <c r="BW117" s="641"/>
      <c r="BX117" s="641"/>
      <c r="BY117" s="641"/>
      <c r="BZ117" s="641"/>
      <c r="CA117" s="641" t="s">
        <v>33</v>
      </c>
      <c r="CB117" s="641"/>
      <c r="CC117" s="641"/>
      <c r="CD117" s="641"/>
      <c r="CE117" s="641"/>
      <c r="CF117" s="657" t="s">
        <v>33</v>
      </c>
      <c r="CG117" s="661"/>
      <c r="CH117" s="661"/>
      <c r="CI117" s="661"/>
      <c r="CJ117" s="661"/>
      <c r="CK117" s="673"/>
      <c r="CL117" s="413"/>
      <c r="CM117" s="425" t="s">
        <v>420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33</v>
      </c>
      <c r="DH117" s="446"/>
      <c r="DI117" s="446"/>
      <c r="DJ117" s="446"/>
      <c r="DK117" s="499"/>
      <c r="DL117" s="515" t="s">
        <v>33</v>
      </c>
      <c r="DM117" s="446"/>
      <c r="DN117" s="446"/>
      <c r="DO117" s="446"/>
      <c r="DP117" s="499"/>
      <c r="DQ117" s="515" t="s">
        <v>33</v>
      </c>
      <c r="DR117" s="446"/>
      <c r="DS117" s="446"/>
      <c r="DT117" s="446"/>
      <c r="DU117" s="499"/>
      <c r="DV117" s="539" t="s">
        <v>33</v>
      </c>
      <c r="DW117" s="547"/>
      <c r="DX117" s="547"/>
      <c r="DY117" s="547"/>
      <c r="DZ117" s="557"/>
    </row>
    <row r="118" spans="1:130" s="365" customFormat="1" ht="26.25" customHeight="1">
      <c r="A118" s="383" t="s">
        <v>485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457</v>
      </c>
      <c r="AB118" s="406"/>
      <c r="AC118" s="406"/>
      <c r="AD118" s="406"/>
      <c r="AE118" s="469"/>
      <c r="AF118" s="480" t="s">
        <v>483</v>
      </c>
      <c r="AG118" s="406"/>
      <c r="AH118" s="406"/>
      <c r="AI118" s="406"/>
      <c r="AJ118" s="469"/>
      <c r="AK118" s="480" t="s">
        <v>393</v>
      </c>
      <c r="AL118" s="406"/>
      <c r="AM118" s="406"/>
      <c r="AN118" s="406"/>
      <c r="AO118" s="469"/>
      <c r="AP118" s="480" t="s">
        <v>484</v>
      </c>
      <c r="AQ118" s="406"/>
      <c r="AR118" s="406"/>
      <c r="AS118" s="406"/>
      <c r="AT118" s="555"/>
      <c r="AU118" s="569"/>
      <c r="AV118" s="578"/>
      <c r="AW118" s="578"/>
      <c r="AX118" s="578"/>
      <c r="AY118" s="578"/>
      <c r="AZ118" s="427" t="s">
        <v>430</v>
      </c>
      <c r="BA118" s="423"/>
      <c r="BB118" s="423"/>
      <c r="BC118" s="423"/>
      <c r="BD118" s="423"/>
      <c r="BE118" s="423"/>
      <c r="BF118" s="423"/>
      <c r="BG118" s="423"/>
      <c r="BH118" s="423"/>
      <c r="BI118" s="423"/>
      <c r="BJ118" s="423"/>
      <c r="BK118" s="423"/>
      <c r="BL118" s="423"/>
      <c r="BM118" s="423"/>
      <c r="BN118" s="423"/>
      <c r="BO118" s="423"/>
      <c r="BP118" s="473"/>
      <c r="BQ118" s="634" t="s">
        <v>33</v>
      </c>
      <c r="BR118" s="642"/>
      <c r="BS118" s="642"/>
      <c r="BT118" s="642"/>
      <c r="BU118" s="642"/>
      <c r="BV118" s="642" t="s">
        <v>33</v>
      </c>
      <c r="BW118" s="642"/>
      <c r="BX118" s="642"/>
      <c r="BY118" s="642"/>
      <c r="BZ118" s="642"/>
      <c r="CA118" s="642" t="s">
        <v>33</v>
      </c>
      <c r="CB118" s="642"/>
      <c r="CC118" s="642"/>
      <c r="CD118" s="642"/>
      <c r="CE118" s="642"/>
      <c r="CF118" s="657" t="s">
        <v>33</v>
      </c>
      <c r="CG118" s="661"/>
      <c r="CH118" s="661"/>
      <c r="CI118" s="661"/>
      <c r="CJ118" s="661"/>
      <c r="CK118" s="673"/>
      <c r="CL118" s="413"/>
      <c r="CM118" s="425" t="s">
        <v>166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33</v>
      </c>
      <c r="DH118" s="446"/>
      <c r="DI118" s="446"/>
      <c r="DJ118" s="446"/>
      <c r="DK118" s="499"/>
      <c r="DL118" s="515" t="s">
        <v>33</v>
      </c>
      <c r="DM118" s="446"/>
      <c r="DN118" s="446"/>
      <c r="DO118" s="446"/>
      <c r="DP118" s="499"/>
      <c r="DQ118" s="515" t="s">
        <v>33</v>
      </c>
      <c r="DR118" s="446"/>
      <c r="DS118" s="446"/>
      <c r="DT118" s="446"/>
      <c r="DU118" s="499"/>
      <c r="DV118" s="539" t="s">
        <v>33</v>
      </c>
      <c r="DW118" s="547"/>
      <c r="DX118" s="547"/>
      <c r="DY118" s="547"/>
      <c r="DZ118" s="557"/>
    </row>
    <row r="119" spans="1:130" s="365" customFormat="1" ht="26.25" customHeight="1">
      <c r="A119" s="389" t="s">
        <v>104</v>
      </c>
      <c r="B119" s="412"/>
      <c r="C119" s="424" t="s">
        <v>486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33</v>
      </c>
      <c r="AB119" s="487"/>
      <c r="AC119" s="487"/>
      <c r="AD119" s="487"/>
      <c r="AE119" s="498"/>
      <c r="AF119" s="514" t="s">
        <v>33</v>
      </c>
      <c r="AG119" s="487"/>
      <c r="AH119" s="487"/>
      <c r="AI119" s="487"/>
      <c r="AJ119" s="498"/>
      <c r="AK119" s="514" t="s">
        <v>33</v>
      </c>
      <c r="AL119" s="487"/>
      <c r="AM119" s="487"/>
      <c r="AN119" s="487"/>
      <c r="AO119" s="498"/>
      <c r="AP119" s="538" t="s">
        <v>33</v>
      </c>
      <c r="AQ119" s="546"/>
      <c r="AR119" s="546"/>
      <c r="AS119" s="546"/>
      <c r="AT119" s="556"/>
      <c r="AU119" s="570"/>
      <c r="AV119" s="579"/>
      <c r="AW119" s="579"/>
      <c r="AX119" s="579"/>
      <c r="AY119" s="579"/>
      <c r="AZ119" s="603" t="s">
        <v>94</v>
      </c>
      <c r="BA119" s="603"/>
      <c r="BB119" s="603"/>
      <c r="BC119" s="603"/>
      <c r="BD119" s="603"/>
      <c r="BE119" s="603"/>
      <c r="BF119" s="603"/>
      <c r="BG119" s="603"/>
      <c r="BH119" s="603"/>
      <c r="BI119" s="603"/>
      <c r="BJ119" s="603"/>
      <c r="BK119" s="603"/>
      <c r="BL119" s="603"/>
      <c r="BM119" s="603"/>
      <c r="BN119" s="603"/>
      <c r="BO119" s="468" t="s">
        <v>496</v>
      </c>
      <c r="BP119" s="629"/>
      <c r="BQ119" s="634">
        <v>39761655</v>
      </c>
      <c r="BR119" s="642"/>
      <c r="BS119" s="642"/>
      <c r="BT119" s="642"/>
      <c r="BU119" s="642"/>
      <c r="BV119" s="642">
        <v>38770893</v>
      </c>
      <c r="BW119" s="642"/>
      <c r="BX119" s="642"/>
      <c r="BY119" s="642"/>
      <c r="BZ119" s="642"/>
      <c r="CA119" s="642">
        <v>37263538</v>
      </c>
      <c r="CB119" s="642"/>
      <c r="CC119" s="642"/>
      <c r="CD119" s="642"/>
      <c r="CE119" s="642"/>
      <c r="CF119" s="544"/>
      <c r="CG119" s="552"/>
      <c r="CH119" s="552"/>
      <c r="CI119" s="552"/>
      <c r="CJ119" s="669"/>
      <c r="CK119" s="674"/>
      <c r="CL119" s="414"/>
      <c r="CM119" s="427" t="s">
        <v>497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812</v>
      </c>
      <c r="DH119" s="489"/>
      <c r="DI119" s="489"/>
      <c r="DJ119" s="489"/>
      <c r="DK119" s="501"/>
      <c r="DL119" s="517">
        <v>292</v>
      </c>
      <c r="DM119" s="489"/>
      <c r="DN119" s="489"/>
      <c r="DO119" s="489"/>
      <c r="DP119" s="501"/>
      <c r="DQ119" s="517">
        <v>438119</v>
      </c>
      <c r="DR119" s="489"/>
      <c r="DS119" s="489"/>
      <c r="DT119" s="489"/>
      <c r="DU119" s="501"/>
      <c r="DV119" s="714">
        <v>3.4</v>
      </c>
      <c r="DW119" s="716"/>
      <c r="DX119" s="716"/>
      <c r="DY119" s="716"/>
      <c r="DZ119" s="723"/>
    </row>
    <row r="120" spans="1:130" s="365" customFormat="1" ht="26.25" customHeight="1">
      <c r="A120" s="390"/>
      <c r="B120" s="413"/>
      <c r="C120" s="425" t="s">
        <v>448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33</v>
      </c>
      <c r="AB120" s="446"/>
      <c r="AC120" s="446"/>
      <c r="AD120" s="446"/>
      <c r="AE120" s="499"/>
      <c r="AF120" s="515" t="s">
        <v>33</v>
      </c>
      <c r="AG120" s="446"/>
      <c r="AH120" s="446"/>
      <c r="AI120" s="446"/>
      <c r="AJ120" s="499"/>
      <c r="AK120" s="515" t="s">
        <v>33</v>
      </c>
      <c r="AL120" s="446"/>
      <c r="AM120" s="446"/>
      <c r="AN120" s="446"/>
      <c r="AO120" s="499"/>
      <c r="AP120" s="539" t="s">
        <v>33</v>
      </c>
      <c r="AQ120" s="547"/>
      <c r="AR120" s="547"/>
      <c r="AS120" s="547"/>
      <c r="AT120" s="557"/>
      <c r="AU120" s="571" t="s">
        <v>374</v>
      </c>
      <c r="AV120" s="580"/>
      <c r="AW120" s="580"/>
      <c r="AX120" s="580"/>
      <c r="AY120" s="591"/>
      <c r="AZ120" s="424" t="s">
        <v>498</v>
      </c>
      <c r="BA120" s="407"/>
      <c r="BB120" s="407"/>
      <c r="BC120" s="407"/>
      <c r="BD120" s="407"/>
      <c r="BE120" s="407"/>
      <c r="BF120" s="407"/>
      <c r="BG120" s="407"/>
      <c r="BH120" s="407"/>
      <c r="BI120" s="407"/>
      <c r="BJ120" s="407"/>
      <c r="BK120" s="407"/>
      <c r="BL120" s="407"/>
      <c r="BM120" s="407"/>
      <c r="BN120" s="407"/>
      <c r="BO120" s="407"/>
      <c r="BP120" s="470"/>
      <c r="BQ120" s="632">
        <v>5856299</v>
      </c>
      <c r="BR120" s="640"/>
      <c r="BS120" s="640"/>
      <c r="BT120" s="640"/>
      <c r="BU120" s="640"/>
      <c r="BV120" s="640">
        <v>6459458</v>
      </c>
      <c r="BW120" s="640"/>
      <c r="BX120" s="640"/>
      <c r="BY120" s="640"/>
      <c r="BZ120" s="640"/>
      <c r="CA120" s="640">
        <v>6410583</v>
      </c>
      <c r="CB120" s="640"/>
      <c r="CC120" s="640"/>
      <c r="CD120" s="640"/>
      <c r="CE120" s="640"/>
      <c r="CF120" s="656">
        <v>49.3</v>
      </c>
      <c r="CG120" s="660"/>
      <c r="CH120" s="660"/>
      <c r="CI120" s="660"/>
      <c r="CJ120" s="660"/>
      <c r="CK120" s="675" t="s">
        <v>256</v>
      </c>
      <c r="CL120" s="685"/>
      <c r="CM120" s="685"/>
      <c r="CN120" s="685"/>
      <c r="CO120" s="688"/>
      <c r="CP120" s="692" t="s">
        <v>162</v>
      </c>
      <c r="CQ120" s="695"/>
      <c r="CR120" s="695"/>
      <c r="CS120" s="695"/>
      <c r="CT120" s="695"/>
      <c r="CU120" s="695"/>
      <c r="CV120" s="695"/>
      <c r="CW120" s="695"/>
      <c r="CX120" s="695"/>
      <c r="CY120" s="695"/>
      <c r="CZ120" s="695"/>
      <c r="DA120" s="695"/>
      <c r="DB120" s="695"/>
      <c r="DC120" s="695"/>
      <c r="DD120" s="695"/>
      <c r="DE120" s="695"/>
      <c r="DF120" s="698"/>
      <c r="DG120" s="632">
        <v>3844308</v>
      </c>
      <c r="DH120" s="640"/>
      <c r="DI120" s="640"/>
      <c r="DJ120" s="640"/>
      <c r="DK120" s="640"/>
      <c r="DL120" s="640">
        <v>3689185</v>
      </c>
      <c r="DM120" s="640"/>
      <c r="DN120" s="640"/>
      <c r="DO120" s="640"/>
      <c r="DP120" s="640"/>
      <c r="DQ120" s="640">
        <v>3688022</v>
      </c>
      <c r="DR120" s="640"/>
      <c r="DS120" s="640"/>
      <c r="DT120" s="640"/>
      <c r="DU120" s="640"/>
      <c r="DV120" s="712">
        <v>28.4</v>
      </c>
      <c r="DW120" s="712"/>
      <c r="DX120" s="712"/>
      <c r="DY120" s="712"/>
      <c r="DZ120" s="721"/>
    </row>
    <row r="121" spans="1:130" s="365" customFormat="1" ht="26.25" customHeight="1">
      <c r="A121" s="390"/>
      <c r="B121" s="413"/>
      <c r="C121" s="426" t="s">
        <v>499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33</v>
      </c>
      <c r="AB121" s="446"/>
      <c r="AC121" s="446"/>
      <c r="AD121" s="446"/>
      <c r="AE121" s="499"/>
      <c r="AF121" s="515" t="s">
        <v>33</v>
      </c>
      <c r="AG121" s="446"/>
      <c r="AH121" s="446"/>
      <c r="AI121" s="446"/>
      <c r="AJ121" s="499"/>
      <c r="AK121" s="515" t="s">
        <v>33</v>
      </c>
      <c r="AL121" s="446"/>
      <c r="AM121" s="446"/>
      <c r="AN121" s="446"/>
      <c r="AO121" s="499"/>
      <c r="AP121" s="539" t="s">
        <v>33</v>
      </c>
      <c r="AQ121" s="547"/>
      <c r="AR121" s="547"/>
      <c r="AS121" s="547"/>
      <c r="AT121" s="557"/>
      <c r="AU121" s="572"/>
      <c r="AV121" s="581"/>
      <c r="AW121" s="581"/>
      <c r="AX121" s="581"/>
      <c r="AY121" s="592"/>
      <c r="AZ121" s="425" t="s">
        <v>500</v>
      </c>
      <c r="BA121" s="378"/>
      <c r="BB121" s="378"/>
      <c r="BC121" s="378"/>
      <c r="BD121" s="378"/>
      <c r="BE121" s="378"/>
      <c r="BF121" s="378"/>
      <c r="BG121" s="378"/>
      <c r="BH121" s="378"/>
      <c r="BI121" s="378"/>
      <c r="BJ121" s="378"/>
      <c r="BK121" s="378"/>
      <c r="BL121" s="378"/>
      <c r="BM121" s="378"/>
      <c r="BN121" s="378"/>
      <c r="BO121" s="378"/>
      <c r="BP121" s="472"/>
      <c r="BQ121" s="633">
        <v>994460</v>
      </c>
      <c r="BR121" s="641"/>
      <c r="BS121" s="641"/>
      <c r="BT121" s="641"/>
      <c r="BU121" s="641"/>
      <c r="BV121" s="641">
        <v>794505</v>
      </c>
      <c r="BW121" s="641"/>
      <c r="BX121" s="641"/>
      <c r="BY121" s="641"/>
      <c r="BZ121" s="641"/>
      <c r="CA121" s="641">
        <v>614628</v>
      </c>
      <c r="CB121" s="641"/>
      <c r="CC121" s="641"/>
      <c r="CD121" s="641"/>
      <c r="CE121" s="641"/>
      <c r="CF121" s="657">
        <v>4.7</v>
      </c>
      <c r="CG121" s="661"/>
      <c r="CH121" s="661"/>
      <c r="CI121" s="661"/>
      <c r="CJ121" s="661"/>
      <c r="CK121" s="676"/>
      <c r="CL121" s="686"/>
      <c r="CM121" s="686"/>
      <c r="CN121" s="686"/>
      <c r="CO121" s="689"/>
      <c r="CP121" s="693" t="s">
        <v>471</v>
      </c>
      <c r="CQ121" s="403"/>
      <c r="CR121" s="403"/>
      <c r="CS121" s="403"/>
      <c r="CT121" s="403"/>
      <c r="CU121" s="403"/>
      <c r="CV121" s="403"/>
      <c r="CW121" s="403"/>
      <c r="CX121" s="403"/>
      <c r="CY121" s="403"/>
      <c r="CZ121" s="403"/>
      <c r="DA121" s="403"/>
      <c r="DB121" s="403"/>
      <c r="DC121" s="403"/>
      <c r="DD121" s="403"/>
      <c r="DE121" s="403"/>
      <c r="DF121" s="699"/>
      <c r="DG121" s="633">
        <v>443575</v>
      </c>
      <c r="DH121" s="641"/>
      <c r="DI121" s="641"/>
      <c r="DJ121" s="641"/>
      <c r="DK121" s="641"/>
      <c r="DL121" s="641">
        <v>473508</v>
      </c>
      <c r="DM121" s="641"/>
      <c r="DN121" s="641"/>
      <c r="DO121" s="641"/>
      <c r="DP121" s="641"/>
      <c r="DQ121" s="641">
        <v>430993</v>
      </c>
      <c r="DR121" s="641"/>
      <c r="DS121" s="641"/>
      <c r="DT121" s="641"/>
      <c r="DU121" s="641"/>
      <c r="DV121" s="713">
        <v>3.3</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33</v>
      </c>
      <c r="AB122" s="446"/>
      <c r="AC122" s="446"/>
      <c r="AD122" s="446"/>
      <c r="AE122" s="499"/>
      <c r="AF122" s="515" t="s">
        <v>33</v>
      </c>
      <c r="AG122" s="446"/>
      <c r="AH122" s="446"/>
      <c r="AI122" s="446"/>
      <c r="AJ122" s="499"/>
      <c r="AK122" s="515" t="s">
        <v>33</v>
      </c>
      <c r="AL122" s="446"/>
      <c r="AM122" s="446"/>
      <c r="AN122" s="446"/>
      <c r="AO122" s="499"/>
      <c r="AP122" s="539" t="s">
        <v>33</v>
      </c>
      <c r="AQ122" s="547"/>
      <c r="AR122" s="547"/>
      <c r="AS122" s="547"/>
      <c r="AT122" s="557"/>
      <c r="AU122" s="572"/>
      <c r="AV122" s="581"/>
      <c r="AW122" s="581"/>
      <c r="AX122" s="581"/>
      <c r="AY122" s="592"/>
      <c r="AZ122" s="427" t="s">
        <v>501</v>
      </c>
      <c r="BA122" s="423"/>
      <c r="BB122" s="423"/>
      <c r="BC122" s="423"/>
      <c r="BD122" s="423"/>
      <c r="BE122" s="423"/>
      <c r="BF122" s="423"/>
      <c r="BG122" s="423"/>
      <c r="BH122" s="423"/>
      <c r="BI122" s="423"/>
      <c r="BJ122" s="423"/>
      <c r="BK122" s="423"/>
      <c r="BL122" s="423"/>
      <c r="BM122" s="423"/>
      <c r="BN122" s="423"/>
      <c r="BO122" s="423"/>
      <c r="BP122" s="473"/>
      <c r="BQ122" s="634">
        <v>23662842</v>
      </c>
      <c r="BR122" s="642"/>
      <c r="BS122" s="642"/>
      <c r="BT122" s="642"/>
      <c r="BU122" s="642"/>
      <c r="BV122" s="642">
        <v>23024436</v>
      </c>
      <c r="BW122" s="642"/>
      <c r="BX122" s="642"/>
      <c r="BY122" s="642"/>
      <c r="BZ122" s="642"/>
      <c r="CA122" s="642">
        <v>21995536</v>
      </c>
      <c r="CB122" s="642"/>
      <c r="CC122" s="642"/>
      <c r="CD122" s="642"/>
      <c r="CE122" s="642"/>
      <c r="CF122" s="658">
        <v>169.2</v>
      </c>
      <c r="CG122" s="662"/>
      <c r="CH122" s="662"/>
      <c r="CI122" s="662"/>
      <c r="CJ122" s="662"/>
      <c r="CK122" s="676"/>
      <c r="CL122" s="686"/>
      <c r="CM122" s="686"/>
      <c r="CN122" s="686"/>
      <c r="CO122" s="689"/>
      <c r="CP122" s="693" t="s">
        <v>472</v>
      </c>
      <c r="CQ122" s="403"/>
      <c r="CR122" s="403"/>
      <c r="CS122" s="403"/>
      <c r="CT122" s="403"/>
      <c r="CU122" s="403"/>
      <c r="CV122" s="403"/>
      <c r="CW122" s="403"/>
      <c r="CX122" s="403"/>
      <c r="CY122" s="403"/>
      <c r="CZ122" s="403"/>
      <c r="DA122" s="403"/>
      <c r="DB122" s="403"/>
      <c r="DC122" s="403"/>
      <c r="DD122" s="403"/>
      <c r="DE122" s="403"/>
      <c r="DF122" s="699"/>
      <c r="DG122" s="633">
        <v>41803</v>
      </c>
      <c r="DH122" s="641"/>
      <c r="DI122" s="641"/>
      <c r="DJ122" s="641"/>
      <c r="DK122" s="641"/>
      <c r="DL122" s="641">
        <v>36181</v>
      </c>
      <c r="DM122" s="641"/>
      <c r="DN122" s="641"/>
      <c r="DO122" s="641"/>
      <c r="DP122" s="641"/>
      <c r="DQ122" s="641">
        <v>30469</v>
      </c>
      <c r="DR122" s="641"/>
      <c r="DS122" s="641"/>
      <c r="DT122" s="641"/>
      <c r="DU122" s="641"/>
      <c r="DV122" s="713">
        <v>0.2</v>
      </c>
      <c r="DW122" s="713"/>
      <c r="DX122" s="713"/>
      <c r="DY122" s="713"/>
      <c r="DZ122" s="722"/>
    </row>
    <row r="123" spans="1:130" s="365" customFormat="1" ht="26.25" customHeight="1">
      <c r="A123" s="390"/>
      <c r="B123" s="413"/>
      <c r="C123" s="425" t="s">
        <v>493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33</v>
      </c>
      <c r="AB123" s="446"/>
      <c r="AC123" s="446"/>
      <c r="AD123" s="446"/>
      <c r="AE123" s="499"/>
      <c r="AF123" s="515" t="s">
        <v>33</v>
      </c>
      <c r="AG123" s="446"/>
      <c r="AH123" s="446"/>
      <c r="AI123" s="446"/>
      <c r="AJ123" s="499"/>
      <c r="AK123" s="515" t="s">
        <v>33</v>
      </c>
      <c r="AL123" s="446"/>
      <c r="AM123" s="446"/>
      <c r="AN123" s="446"/>
      <c r="AO123" s="499"/>
      <c r="AP123" s="539" t="s">
        <v>33</v>
      </c>
      <c r="AQ123" s="547"/>
      <c r="AR123" s="547"/>
      <c r="AS123" s="547"/>
      <c r="AT123" s="557"/>
      <c r="AU123" s="573"/>
      <c r="AV123" s="582"/>
      <c r="AW123" s="582"/>
      <c r="AX123" s="582"/>
      <c r="AY123" s="582"/>
      <c r="AZ123" s="603" t="s">
        <v>94</v>
      </c>
      <c r="BA123" s="603"/>
      <c r="BB123" s="603"/>
      <c r="BC123" s="603"/>
      <c r="BD123" s="603"/>
      <c r="BE123" s="603"/>
      <c r="BF123" s="603"/>
      <c r="BG123" s="603"/>
      <c r="BH123" s="603"/>
      <c r="BI123" s="603"/>
      <c r="BJ123" s="603"/>
      <c r="BK123" s="603"/>
      <c r="BL123" s="603"/>
      <c r="BM123" s="603"/>
      <c r="BN123" s="603"/>
      <c r="BO123" s="468" t="s">
        <v>502</v>
      </c>
      <c r="BP123" s="629"/>
      <c r="BQ123" s="635">
        <v>30513601</v>
      </c>
      <c r="BR123" s="643"/>
      <c r="BS123" s="643"/>
      <c r="BT123" s="643"/>
      <c r="BU123" s="643"/>
      <c r="BV123" s="643">
        <v>30278399</v>
      </c>
      <c r="BW123" s="643"/>
      <c r="BX123" s="643"/>
      <c r="BY123" s="643"/>
      <c r="BZ123" s="643"/>
      <c r="CA123" s="643">
        <v>29020747</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420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33</v>
      </c>
      <c r="AB124" s="446"/>
      <c r="AC124" s="446"/>
      <c r="AD124" s="446"/>
      <c r="AE124" s="499"/>
      <c r="AF124" s="515" t="s">
        <v>33</v>
      </c>
      <c r="AG124" s="446"/>
      <c r="AH124" s="446"/>
      <c r="AI124" s="446"/>
      <c r="AJ124" s="499"/>
      <c r="AK124" s="515" t="s">
        <v>33</v>
      </c>
      <c r="AL124" s="446"/>
      <c r="AM124" s="446"/>
      <c r="AN124" s="446"/>
      <c r="AO124" s="499"/>
      <c r="AP124" s="539" t="s">
        <v>33</v>
      </c>
      <c r="AQ124" s="547"/>
      <c r="AR124" s="547"/>
      <c r="AS124" s="547"/>
      <c r="AT124" s="557"/>
      <c r="AU124" s="574" t="s">
        <v>239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73.099999999999994</v>
      </c>
      <c r="BR124" s="644"/>
      <c r="BS124" s="644"/>
      <c r="BT124" s="644"/>
      <c r="BU124" s="644"/>
      <c r="BV124" s="644">
        <v>66.7</v>
      </c>
      <c r="BW124" s="644"/>
      <c r="BX124" s="644"/>
      <c r="BY124" s="644"/>
      <c r="BZ124" s="644"/>
      <c r="CA124" s="644">
        <v>63.3</v>
      </c>
      <c r="CB124" s="644"/>
      <c r="CC124" s="644"/>
      <c r="CD124" s="644"/>
      <c r="CE124" s="644"/>
      <c r="CF124" s="545"/>
      <c r="CG124" s="553"/>
      <c r="CH124" s="553"/>
      <c r="CI124" s="553"/>
      <c r="CJ124" s="670"/>
      <c r="CK124" s="677"/>
      <c r="CL124" s="677"/>
      <c r="CM124" s="677"/>
      <c r="CN124" s="677"/>
      <c r="CO124" s="690"/>
      <c r="CP124" s="693" t="s">
        <v>444</v>
      </c>
      <c r="CQ124" s="403"/>
      <c r="CR124" s="403"/>
      <c r="CS124" s="403"/>
      <c r="CT124" s="403"/>
      <c r="CU124" s="403"/>
      <c r="CV124" s="403"/>
      <c r="CW124" s="403"/>
      <c r="CX124" s="403"/>
      <c r="CY124" s="403"/>
      <c r="CZ124" s="403"/>
      <c r="DA124" s="403"/>
      <c r="DB124" s="403"/>
      <c r="DC124" s="403"/>
      <c r="DD124" s="403"/>
      <c r="DE124" s="403"/>
      <c r="DF124" s="699"/>
      <c r="DG124" s="484" t="s">
        <v>33</v>
      </c>
      <c r="DH124" s="489"/>
      <c r="DI124" s="489"/>
      <c r="DJ124" s="489"/>
      <c r="DK124" s="501"/>
      <c r="DL124" s="517" t="s">
        <v>33</v>
      </c>
      <c r="DM124" s="489"/>
      <c r="DN124" s="489"/>
      <c r="DO124" s="489"/>
      <c r="DP124" s="501"/>
      <c r="DQ124" s="517" t="s">
        <v>33</v>
      </c>
      <c r="DR124" s="489"/>
      <c r="DS124" s="489"/>
      <c r="DT124" s="489"/>
      <c r="DU124" s="501"/>
      <c r="DV124" s="714" t="s">
        <v>33</v>
      </c>
      <c r="DW124" s="716"/>
      <c r="DX124" s="716"/>
      <c r="DY124" s="716"/>
      <c r="DZ124" s="723"/>
    </row>
    <row r="125" spans="1:130" s="365" customFormat="1" ht="26.25" customHeight="1">
      <c r="A125" s="390"/>
      <c r="B125" s="413"/>
      <c r="C125" s="425" t="s">
        <v>166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33</v>
      </c>
      <c r="AB125" s="446"/>
      <c r="AC125" s="446"/>
      <c r="AD125" s="446"/>
      <c r="AE125" s="499"/>
      <c r="AF125" s="515" t="s">
        <v>33</v>
      </c>
      <c r="AG125" s="446"/>
      <c r="AH125" s="446"/>
      <c r="AI125" s="446"/>
      <c r="AJ125" s="499"/>
      <c r="AK125" s="515" t="s">
        <v>33</v>
      </c>
      <c r="AL125" s="446"/>
      <c r="AM125" s="446"/>
      <c r="AN125" s="446"/>
      <c r="AO125" s="499"/>
      <c r="AP125" s="539" t="s">
        <v>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503</v>
      </c>
      <c r="CL125" s="685"/>
      <c r="CM125" s="685"/>
      <c r="CN125" s="685"/>
      <c r="CO125" s="688"/>
      <c r="CP125" s="424" t="s">
        <v>209</v>
      </c>
      <c r="CQ125" s="407"/>
      <c r="CR125" s="407"/>
      <c r="CS125" s="407"/>
      <c r="CT125" s="407"/>
      <c r="CU125" s="407"/>
      <c r="CV125" s="407"/>
      <c r="CW125" s="407"/>
      <c r="CX125" s="407"/>
      <c r="CY125" s="407"/>
      <c r="CZ125" s="407"/>
      <c r="DA125" s="407"/>
      <c r="DB125" s="407"/>
      <c r="DC125" s="407"/>
      <c r="DD125" s="407"/>
      <c r="DE125" s="407"/>
      <c r="DF125" s="470"/>
      <c r="DG125" s="632" t="s">
        <v>33</v>
      </c>
      <c r="DH125" s="640"/>
      <c r="DI125" s="640"/>
      <c r="DJ125" s="640"/>
      <c r="DK125" s="640"/>
      <c r="DL125" s="640" t="s">
        <v>33</v>
      </c>
      <c r="DM125" s="640"/>
      <c r="DN125" s="640"/>
      <c r="DO125" s="640"/>
      <c r="DP125" s="640"/>
      <c r="DQ125" s="640" t="s">
        <v>33</v>
      </c>
      <c r="DR125" s="640"/>
      <c r="DS125" s="640"/>
      <c r="DT125" s="640"/>
      <c r="DU125" s="640"/>
      <c r="DV125" s="712" t="s">
        <v>33</v>
      </c>
      <c r="DW125" s="712"/>
      <c r="DX125" s="712"/>
      <c r="DY125" s="712"/>
      <c r="DZ125" s="721"/>
    </row>
    <row r="126" spans="1:130" s="365" customFormat="1" ht="26.25" customHeight="1">
      <c r="A126" s="390"/>
      <c r="B126" s="413"/>
      <c r="C126" s="425" t="s">
        <v>497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896</v>
      </c>
      <c r="AB126" s="446"/>
      <c r="AC126" s="446"/>
      <c r="AD126" s="446"/>
      <c r="AE126" s="499"/>
      <c r="AF126" s="515">
        <v>611</v>
      </c>
      <c r="AG126" s="446"/>
      <c r="AH126" s="446"/>
      <c r="AI126" s="446"/>
      <c r="AJ126" s="499"/>
      <c r="AK126" s="515">
        <v>81</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90</v>
      </c>
      <c r="CQ126" s="378"/>
      <c r="CR126" s="378"/>
      <c r="CS126" s="378"/>
      <c r="CT126" s="378"/>
      <c r="CU126" s="378"/>
      <c r="CV126" s="378"/>
      <c r="CW126" s="378"/>
      <c r="CX126" s="378"/>
      <c r="CY126" s="378"/>
      <c r="CZ126" s="378"/>
      <c r="DA126" s="378"/>
      <c r="DB126" s="378"/>
      <c r="DC126" s="378"/>
      <c r="DD126" s="378"/>
      <c r="DE126" s="378"/>
      <c r="DF126" s="472"/>
      <c r="DG126" s="633" t="s">
        <v>33</v>
      </c>
      <c r="DH126" s="641"/>
      <c r="DI126" s="641"/>
      <c r="DJ126" s="641"/>
      <c r="DK126" s="641"/>
      <c r="DL126" s="641" t="s">
        <v>33</v>
      </c>
      <c r="DM126" s="641"/>
      <c r="DN126" s="641"/>
      <c r="DO126" s="641"/>
      <c r="DP126" s="641"/>
      <c r="DQ126" s="641" t="s">
        <v>33</v>
      </c>
      <c r="DR126" s="641"/>
      <c r="DS126" s="641"/>
      <c r="DT126" s="641"/>
      <c r="DU126" s="641"/>
      <c r="DV126" s="713" t="s">
        <v>33</v>
      </c>
      <c r="DW126" s="713"/>
      <c r="DX126" s="713"/>
      <c r="DY126" s="713"/>
      <c r="DZ126" s="722"/>
    </row>
    <row r="127" spans="1:130" s="365" customFormat="1" ht="26.25" customHeight="1">
      <c r="A127" s="391"/>
      <c r="B127" s="414"/>
      <c r="C127" s="427" t="s">
        <v>287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31</v>
      </c>
      <c r="AB127" s="446"/>
      <c r="AC127" s="446"/>
      <c r="AD127" s="446"/>
      <c r="AE127" s="499"/>
      <c r="AF127" s="515">
        <v>14</v>
      </c>
      <c r="AG127" s="446"/>
      <c r="AH127" s="446"/>
      <c r="AI127" s="446"/>
      <c r="AJ127" s="499"/>
      <c r="AK127" s="515">
        <v>3</v>
      </c>
      <c r="AL127" s="446"/>
      <c r="AM127" s="446"/>
      <c r="AN127" s="446"/>
      <c r="AO127" s="499"/>
      <c r="AP127" s="539">
        <v>0</v>
      </c>
      <c r="AQ127" s="547"/>
      <c r="AR127" s="547"/>
      <c r="AS127" s="547"/>
      <c r="AT127" s="557"/>
      <c r="AU127" s="378"/>
      <c r="AV127" s="378"/>
      <c r="AW127" s="378"/>
      <c r="AX127" s="584" t="s">
        <v>384</v>
      </c>
      <c r="AY127" s="593"/>
      <c r="AZ127" s="593"/>
      <c r="BA127" s="593"/>
      <c r="BB127" s="593"/>
      <c r="BC127" s="593"/>
      <c r="BD127" s="593"/>
      <c r="BE127" s="610"/>
      <c r="BF127" s="612" t="s">
        <v>441</v>
      </c>
      <c r="BG127" s="593"/>
      <c r="BH127" s="593"/>
      <c r="BI127" s="593"/>
      <c r="BJ127" s="593"/>
      <c r="BK127" s="593"/>
      <c r="BL127" s="610"/>
      <c r="BM127" s="612" t="s">
        <v>408</v>
      </c>
      <c r="BN127" s="593"/>
      <c r="BO127" s="593"/>
      <c r="BP127" s="593"/>
      <c r="BQ127" s="593"/>
      <c r="BR127" s="593"/>
      <c r="BS127" s="610"/>
      <c r="BT127" s="612" t="s">
        <v>84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336</v>
      </c>
      <c r="CQ127" s="378"/>
      <c r="CR127" s="378"/>
      <c r="CS127" s="378"/>
      <c r="CT127" s="378"/>
      <c r="CU127" s="378"/>
      <c r="CV127" s="378"/>
      <c r="CW127" s="378"/>
      <c r="CX127" s="378"/>
      <c r="CY127" s="378"/>
      <c r="CZ127" s="378"/>
      <c r="DA127" s="378"/>
      <c r="DB127" s="378"/>
      <c r="DC127" s="378"/>
      <c r="DD127" s="378"/>
      <c r="DE127" s="378"/>
      <c r="DF127" s="472"/>
      <c r="DG127" s="633" t="s">
        <v>33</v>
      </c>
      <c r="DH127" s="641"/>
      <c r="DI127" s="641"/>
      <c r="DJ127" s="641"/>
      <c r="DK127" s="641"/>
      <c r="DL127" s="641" t="s">
        <v>33</v>
      </c>
      <c r="DM127" s="641"/>
      <c r="DN127" s="641"/>
      <c r="DO127" s="641"/>
      <c r="DP127" s="641"/>
      <c r="DQ127" s="641" t="s">
        <v>33</v>
      </c>
      <c r="DR127" s="641"/>
      <c r="DS127" s="641"/>
      <c r="DT127" s="641"/>
      <c r="DU127" s="641"/>
      <c r="DV127" s="713" t="s">
        <v>33</v>
      </c>
      <c r="DW127" s="713"/>
      <c r="DX127" s="713"/>
      <c r="DY127" s="713"/>
      <c r="DZ127" s="722"/>
    </row>
    <row r="128" spans="1:130" s="365" customFormat="1" ht="26.25" customHeight="1">
      <c r="A128" s="392" t="s">
        <v>505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506</v>
      </c>
      <c r="X128" s="463"/>
      <c r="Y128" s="463"/>
      <c r="Z128" s="475"/>
      <c r="AA128" s="481">
        <v>200958</v>
      </c>
      <c r="AB128" s="487"/>
      <c r="AC128" s="487"/>
      <c r="AD128" s="487"/>
      <c r="AE128" s="498"/>
      <c r="AF128" s="514">
        <v>193791</v>
      </c>
      <c r="AG128" s="487"/>
      <c r="AH128" s="487"/>
      <c r="AI128" s="487"/>
      <c r="AJ128" s="498"/>
      <c r="AK128" s="514">
        <v>220366</v>
      </c>
      <c r="AL128" s="487"/>
      <c r="AM128" s="487"/>
      <c r="AN128" s="487"/>
      <c r="AO128" s="498"/>
      <c r="AP128" s="541"/>
      <c r="AQ128" s="549"/>
      <c r="AR128" s="549"/>
      <c r="AS128" s="549"/>
      <c r="AT128" s="559"/>
      <c r="AU128" s="378"/>
      <c r="AV128" s="378"/>
      <c r="AW128" s="378"/>
      <c r="AX128" s="384" t="s">
        <v>507</v>
      </c>
      <c r="AY128" s="407"/>
      <c r="AZ128" s="407"/>
      <c r="BA128" s="407"/>
      <c r="BB128" s="407"/>
      <c r="BC128" s="407"/>
      <c r="BD128" s="407"/>
      <c r="BE128" s="470"/>
      <c r="BF128" s="613" t="s">
        <v>33</v>
      </c>
      <c r="BG128" s="617"/>
      <c r="BH128" s="617"/>
      <c r="BI128" s="617"/>
      <c r="BJ128" s="617"/>
      <c r="BK128" s="617"/>
      <c r="BL128" s="623"/>
      <c r="BM128" s="613">
        <v>12.75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237</v>
      </c>
      <c r="CQ128" s="381"/>
      <c r="CR128" s="381"/>
      <c r="CS128" s="381"/>
      <c r="CT128" s="381"/>
      <c r="CU128" s="381"/>
      <c r="CV128" s="381"/>
      <c r="CW128" s="381"/>
      <c r="CX128" s="381"/>
      <c r="CY128" s="381"/>
      <c r="CZ128" s="381"/>
      <c r="DA128" s="381"/>
      <c r="DB128" s="381"/>
      <c r="DC128" s="381"/>
      <c r="DD128" s="381"/>
      <c r="DE128" s="381"/>
      <c r="DF128" s="611"/>
      <c r="DG128" s="702" t="s">
        <v>33</v>
      </c>
      <c r="DH128" s="705"/>
      <c r="DI128" s="705"/>
      <c r="DJ128" s="705"/>
      <c r="DK128" s="705"/>
      <c r="DL128" s="705" t="s">
        <v>33</v>
      </c>
      <c r="DM128" s="705"/>
      <c r="DN128" s="705"/>
      <c r="DO128" s="705"/>
      <c r="DP128" s="705"/>
      <c r="DQ128" s="705" t="s">
        <v>33</v>
      </c>
      <c r="DR128" s="705"/>
      <c r="DS128" s="705"/>
      <c r="DT128" s="705"/>
      <c r="DU128" s="705"/>
      <c r="DV128" s="715" t="s">
        <v>33</v>
      </c>
      <c r="DW128" s="715"/>
      <c r="DX128" s="715"/>
      <c r="DY128" s="715"/>
      <c r="DZ128" s="724"/>
    </row>
    <row r="129" spans="1:131" s="365" customFormat="1" ht="26.25" customHeight="1">
      <c r="A129" s="385" t="s">
        <v>158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81</v>
      </c>
      <c r="X129" s="466"/>
      <c r="Y129" s="466"/>
      <c r="Z129" s="476"/>
      <c r="AA129" s="482">
        <v>15272103</v>
      </c>
      <c r="AB129" s="446"/>
      <c r="AC129" s="446"/>
      <c r="AD129" s="446"/>
      <c r="AE129" s="499"/>
      <c r="AF129" s="515">
        <v>15107778</v>
      </c>
      <c r="AG129" s="446"/>
      <c r="AH129" s="446"/>
      <c r="AI129" s="446"/>
      <c r="AJ129" s="499"/>
      <c r="AK129" s="515">
        <v>15393910</v>
      </c>
      <c r="AL129" s="446"/>
      <c r="AM129" s="446"/>
      <c r="AN129" s="446"/>
      <c r="AO129" s="499"/>
      <c r="AP129" s="542"/>
      <c r="AQ129" s="550"/>
      <c r="AR129" s="550"/>
      <c r="AS129" s="550"/>
      <c r="AT129" s="560"/>
      <c r="AU129" s="576"/>
      <c r="AV129" s="576"/>
      <c r="AW129" s="576"/>
      <c r="AX129" s="585" t="s">
        <v>87</v>
      </c>
      <c r="AY129" s="378"/>
      <c r="AZ129" s="378"/>
      <c r="BA129" s="378"/>
      <c r="BB129" s="378"/>
      <c r="BC129" s="378"/>
      <c r="BD129" s="378"/>
      <c r="BE129" s="472"/>
      <c r="BF129" s="614" t="s">
        <v>33</v>
      </c>
      <c r="BG129" s="618"/>
      <c r="BH129" s="618"/>
      <c r="BI129" s="618"/>
      <c r="BJ129" s="618"/>
      <c r="BK129" s="618"/>
      <c r="BL129" s="624"/>
      <c r="BM129" s="614">
        <v>17.75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2627444</v>
      </c>
      <c r="AB130" s="446"/>
      <c r="AC130" s="446"/>
      <c r="AD130" s="446"/>
      <c r="AE130" s="499"/>
      <c r="AF130" s="515">
        <v>2387069</v>
      </c>
      <c r="AG130" s="446"/>
      <c r="AH130" s="446"/>
      <c r="AI130" s="446"/>
      <c r="AJ130" s="499"/>
      <c r="AK130" s="515">
        <v>2392501</v>
      </c>
      <c r="AL130" s="446"/>
      <c r="AM130" s="446"/>
      <c r="AN130" s="446"/>
      <c r="AO130" s="499"/>
      <c r="AP130" s="542"/>
      <c r="AQ130" s="550"/>
      <c r="AR130" s="550"/>
      <c r="AS130" s="550"/>
      <c r="AT130" s="560"/>
      <c r="AU130" s="576"/>
      <c r="AV130" s="576"/>
      <c r="AW130" s="576"/>
      <c r="AX130" s="585" t="s">
        <v>458</v>
      </c>
      <c r="AY130" s="378"/>
      <c r="AZ130" s="378"/>
      <c r="BA130" s="378"/>
      <c r="BB130" s="378"/>
      <c r="BC130" s="378"/>
      <c r="BD130" s="378"/>
      <c r="BE130" s="472"/>
      <c r="BF130" s="615">
        <v>9.8000000000000007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465</v>
      </c>
      <c r="X131" s="467"/>
      <c r="Y131" s="467"/>
      <c r="Z131" s="477"/>
      <c r="AA131" s="484">
        <v>12644659</v>
      </c>
      <c r="AB131" s="489"/>
      <c r="AC131" s="489"/>
      <c r="AD131" s="489"/>
      <c r="AE131" s="501"/>
      <c r="AF131" s="517">
        <v>12720709</v>
      </c>
      <c r="AG131" s="489"/>
      <c r="AH131" s="489"/>
      <c r="AI131" s="489"/>
      <c r="AJ131" s="501"/>
      <c r="AK131" s="517">
        <v>13001409</v>
      </c>
      <c r="AL131" s="489"/>
      <c r="AM131" s="489"/>
      <c r="AN131" s="489"/>
      <c r="AO131" s="501"/>
      <c r="AP131" s="543"/>
      <c r="AQ131" s="551"/>
      <c r="AR131" s="551"/>
      <c r="AS131" s="551"/>
      <c r="AT131" s="561"/>
      <c r="AU131" s="576"/>
      <c r="AV131" s="576"/>
      <c r="AW131" s="576"/>
      <c r="AX131" s="586" t="s">
        <v>508</v>
      </c>
      <c r="AY131" s="381"/>
      <c r="AZ131" s="381"/>
      <c r="BA131" s="381"/>
      <c r="BB131" s="381"/>
      <c r="BC131" s="381"/>
      <c r="BD131" s="381"/>
      <c r="BE131" s="611"/>
      <c r="BF131" s="616">
        <v>63.3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510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509</v>
      </c>
      <c r="W132" s="462"/>
      <c r="X132" s="462"/>
      <c r="Y132" s="462"/>
      <c r="Z132" s="478"/>
      <c r="AA132" s="485">
        <v>9.9627993129999997</v>
      </c>
      <c r="AB132" s="490"/>
      <c r="AC132" s="490"/>
      <c r="AD132" s="490"/>
      <c r="AE132" s="502"/>
      <c r="AF132" s="518">
        <v>10.161619140000001</v>
      </c>
      <c r="AG132" s="490"/>
      <c r="AH132" s="490"/>
      <c r="AI132" s="490"/>
      <c r="AJ132" s="502"/>
      <c r="AK132" s="518">
        <v>9.5402813650000002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361</v>
      </c>
      <c r="W133" s="404"/>
      <c r="X133" s="404"/>
      <c r="Y133" s="404"/>
      <c r="Z133" s="479"/>
      <c r="AA133" s="486">
        <v>10.5</v>
      </c>
      <c r="AB133" s="491"/>
      <c r="AC133" s="491"/>
      <c r="AD133" s="491"/>
      <c r="AE133" s="503"/>
      <c r="AF133" s="486">
        <v>10.1</v>
      </c>
      <c r="AG133" s="491"/>
      <c r="AH133" s="491"/>
      <c r="AI133" s="491"/>
      <c r="AJ133" s="503"/>
      <c r="AK133" s="486">
        <v>9.8000000000000007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wCb0g92hz6xWqGdqcBUFFIPjz6hQik+A9TyCR1liAAfT/mQ1D6sxZF/HJVhc/dFs66wrq3wGE4hPDafzhrnx5A==" saltValue="nZxKcHhKbrmSP9+j8GPPO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B10" zoomScaleNormal="85" zoomScaleSheetLayoutView="100" workbookViewId="0">
      <selection activeCell="CN95" sqref="CN95"/>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511</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Bn6o9PrfFB68Y/m2II/RadhiN2JuWhnktGnaUJX1iU6s/4YUYetVGc57LxNV6ynUHFzZwSHeAAsv9K5devdqcw==" saltValue="pkMYdD/6wqpybvyLglLd4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T52"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Zoa9YQJQkf9GZkyZEf14MWjwL23HNxYjpDrYhWrZjDl5PixJ7OawXzdbUe73nqsrk3R4rivXrFckpYcv8AfrA==" saltValue="ES6ZrE2Tp57F7CRQRQn3R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13"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512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513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514</v>
      </c>
      <c r="AP7" s="797"/>
      <c r="AQ7" s="808" t="s">
        <v>355</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133</v>
      </c>
      <c r="AQ8" s="809" t="s">
        <v>353</v>
      </c>
      <c r="AR8" s="823" t="s">
        <v>197</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183</v>
      </c>
      <c r="AL9" s="757"/>
      <c r="AM9" s="757"/>
      <c r="AN9" s="774"/>
      <c r="AO9" s="787">
        <v>4001351</v>
      </c>
      <c r="AP9" s="787">
        <v>93085</v>
      </c>
      <c r="AQ9" s="810">
        <v>99044</v>
      </c>
      <c r="AR9" s="824">
        <v>-6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341</v>
      </c>
      <c r="AL10" s="757"/>
      <c r="AM10" s="757"/>
      <c r="AN10" s="774"/>
      <c r="AO10" s="788">
        <v>574523</v>
      </c>
      <c r="AP10" s="788">
        <v>13365</v>
      </c>
      <c r="AQ10" s="811">
        <v>12597</v>
      </c>
      <c r="AR10" s="825">
        <v>6.1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515</v>
      </c>
      <c r="AL11" s="757"/>
      <c r="AM11" s="757"/>
      <c r="AN11" s="774"/>
      <c r="AO11" s="788">
        <v>33622</v>
      </c>
      <c r="AP11" s="788">
        <v>782</v>
      </c>
      <c r="AQ11" s="811">
        <v>1194</v>
      </c>
      <c r="AR11" s="825">
        <v>-34.5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246</v>
      </c>
      <c r="AL12" s="757"/>
      <c r="AM12" s="757"/>
      <c r="AN12" s="774"/>
      <c r="AO12" s="788" t="s">
        <v>33</v>
      </c>
      <c r="AP12" s="788" t="s">
        <v>33</v>
      </c>
      <c r="AQ12" s="811">
        <v>18</v>
      </c>
      <c r="AR12" s="825" t="s">
        <v>33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516</v>
      </c>
      <c r="AL13" s="757"/>
      <c r="AM13" s="757"/>
      <c r="AN13" s="774"/>
      <c r="AO13" s="788">
        <v>227288</v>
      </c>
      <c r="AP13" s="788">
        <v>5287</v>
      </c>
      <c r="AQ13" s="811">
        <v>3890</v>
      </c>
      <c r="AR13" s="825">
        <v>35.9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455</v>
      </c>
      <c r="AL14" s="757"/>
      <c r="AM14" s="757"/>
      <c r="AN14" s="774"/>
      <c r="AO14" s="788">
        <v>45173</v>
      </c>
      <c r="AP14" s="788">
        <v>1051</v>
      </c>
      <c r="AQ14" s="811">
        <v>1837</v>
      </c>
      <c r="AR14" s="825">
        <v>-42.8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517</v>
      </c>
      <c r="AL15" s="758"/>
      <c r="AM15" s="758"/>
      <c r="AN15" s="775"/>
      <c r="AO15" s="788">
        <v>-301420</v>
      </c>
      <c r="AP15" s="788">
        <v>-7012</v>
      </c>
      <c r="AQ15" s="811">
        <v>-6318</v>
      </c>
      <c r="AR15" s="825">
        <v>11</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94</v>
      </c>
      <c r="AL16" s="758"/>
      <c r="AM16" s="758"/>
      <c r="AN16" s="775"/>
      <c r="AO16" s="788">
        <v>4580537</v>
      </c>
      <c r="AP16" s="788">
        <v>106559</v>
      </c>
      <c r="AQ16" s="811">
        <v>112262</v>
      </c>
      <c r="AR16" s="825">
        <v>-5.0999999999999996</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307</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470</v>
      </c>
      <c r="AP20" s="799" t="s">
        <v>367</v>
      </c>
      <c r="AQ20" s="812" t="s">
        <v>381</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518</v>
      </c>
      <c r="AL21" s="760"/>
      <c r="AM21" s="760"/>
      <c r="AN21" s="777"/>
      <c r="AO21" s="790">
        <v>8.75</v>
      </c>
      <c r="AP21" s="800">
        <v>9.26</v>
      </c>
      <c r="AQ21" s="813">
        <v>-0.51</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316</v>
      </c>
      <c r="AL22" s="760"/>
      <c r="AM22" s="760"/>
      <c r="AN22" s="777"/>
      <c r="AO22" s="791">
        <v>99.1</v>
      </c>
      <c r="AP22" s="801">
        <v>97.3</v>
      </c>
      <c r="AQ22" s="814">
        <v>1.8</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519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491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514</v>
      </c>
      <c r="AP30" s="797"/>
      <c r="AQ30" s="808" t="s">
        <v>355</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133</v>
      </c>
      <c r="AQ31" s="809" t="s">
        <v>353</v>
      </c>
      <c r="AR31" s="823" t="s">
        <v>197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3528460</v>
      </c>
      <c r="AP32" s="788">
        <v>82084</v>
      </c>
      <c r="AQ32" s="815">
        <v>60713</v>
      </c>
      <c r="AR32" s="825">
        <v>35.200000000000003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184</v>
      </c>
      <c r="AL33" s="761"/>
      <c r="AM33" s="761"/>
      <c r="AN33" s="778"/>
      <c r="AO33" s="788" t="s">
        <v>33</v>
      </c>
      <c r="AP33" s="788" t="s">
        <v>33</v>
      </c>
      <c r="AQ33" s="815" t="s">
        <v>33</v>
      </c>
      <c r="AR33" s="825" t="s">
        <v>33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521</v>
      </c>
      <c r="AL34" s="761"/>
      <c r="AM34" s="761"/>
      <c r="AN34" s="778"/>
      <c r="AO34" s="788" t="s">
        <v>33</v>
      </c>
      <c r="AP34" s="788" t="s">
        <v>33</v>
      </c>
      <c r="AQ34" s="815" t="s">
        <v>33</v>
      </c>
      <c r="AR34" s="825" t="s">
        <v>33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467</v>
      </c>
      <c r="AL35" s="761"/>
      <c r="AM35" s="761"/>
      <c r="AN35" s="778"/>
      <c r="AO35" s="788">
        <v>289615</v>
      </c>
      <c r="AP35" s="788">
        <v>6737</v>
      </c>
      <c r="AQ35" s="815">
        <v>14168</v>
      </c>
      <c r="AR35" s="825">
        <v>-52.4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275</v>
      </c>
      <c r="AL36" s="761"/>
      <c r="AM36" s="761"/>
      <c r="AN36" s="778"/>
      <c r="AO36" s="788">
        <v>32142</v>
      </c>
      <c r="AP36" s="788">
        <v>748</v>
      </c>
      <c r="AQ36" s="815">
        <v>2586</v>
      </c>
      <c r="AR36" s="825">
        <v>-71.099999999999994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480</v>
      </c>
      <c r="AL37" s="761"/>
      <c r="AM37" s="761"/>
      <c r="AN37" s="778"/>
      <c r="AO37" s="788">
        <v>84</v>
      </c>
      <c r="AP37" s="788">
        <v>2</v>
      </c>
      <c r="AQ37" s="815">
        <v>189</v>
      </c>
      <c r="AR37" s="825">
        <v>-98.9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309</v>
      </c>
      <c r="AL38" s="762"/>
      <c r="AM38" s="762"/>
      <c r="AN38" s="779"/>
      <c r="AO38" s="792">
        <v>2937</v>
      </c>
      <c r="AP38" s="792">
        <v>68</v>
      </c>
      <c r="AQ38" s="816">
        <v>8</v>
      </c>
      <c r="AR38" s="814">
        <v>750</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258</v>
      </c>
      <c r="AL39" s="762"/>
      <c r="AM39" s="762"/>
      <c r="AN39" s="779"/>
      <c r="AO39" s="788">
        <v>-220366</v>
      </c>
      <c r="AP39" s="788">
        <v>-5126</v>
      </c>
      <c r="AQ39" s="815">
        <v>-5399</v>
      </c>
      <c r="AR39" s="825">
        <v>-5.0999999999999996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-2392501</v>
      </c>
      <c r="AP40" s="788">
        <v>-55658</v>
      </c>
      <c r="AQ40" s="815">
        <v>-49527</v>
      </c>
      <c r="AR40" s="825">
        <v>12.4</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128</v>
      </c>
      <c r="AL41" s="763"/>
      <c r="AM41" s="763"/>
      <c r="AN41" s="780"/>
      <c r="AO41" s="788">
        <v>1240371</v>
      </c>
      <c r="AP41" s="788">
        <v>28855</v>
      </c>
      <c r="AQ41" s="815">
        <v>22738</v>
      </c>
      <c r="AR41" s="825">
        <v>26.9</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514</v>
      </c>
      <c r="AN49" s="781" t="s">
        <v>149</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523</v>
      </c>
      <c r="AO50" s="794" t="s">
        <v>524</v>
      </c>
      <c r="AP50" s="805" t="s">
        <v>143</v>
      </c>
      <c r="AQ50" s="818" t="s">
        <v>504</v>
      </c>
      <c r="AR50" s="828" t="s">
        <v>426</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525</v>
      </c>
      <c r="AL51" s="764"/>
      <c r="AM51" s="770">
        <v>2613178</v>
      </c>
      <c r="AN51" s="783">
        <v>57263</v>
      </c>
      <c r="AO51" s="795">
        <v>-12.3</v>
      </c>
      <c r="AP51" s="806">
        <v>92632</v>
      </c>
      <c r="AQ51" s="819">
        <v>-1.5</v>
      </c>
      <c r="AR51" s="829">
        <v>-10.8</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526</v>
      </c>
      <c r="AM52" s="771">
        <v>1283216</v>
      </c>
      <c r="AN52" s="784">
        <v>28119</v>
      </c>
      <c r="AO52" s="796">
        <v>-2.9</v>
      </c>
      <c r="AP52" s="807">
        <v>47978</v>
      </c>
      <c r="AQ52" s="820">
        <v>-2</v>
      </c>
      <c r="AR52" s="830">
        <v>-0.9</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295</v>
      </c>
      <c r="AL53" s="764"/>
      <c r="AM53" s="770">
        <v>3316420</v>
      </c>
      <c r="AN53" s="783">
        <v>73738</v>
      </c>
      <c r="AO53" s="795">
        <v>28.8</v>
      </c>
      <c r="AP53" s="806">
        <v>71279</v>
      </c>
      <c r="AQ53" s="819">
        <v>-23.1</v>
      </c>
      <c r="AR53" s="829">
        <v>51.9</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526</v>
      </c>
      <c r="AM54" s="771">
        <v>1672566</v>
      </c>
      <c r="AN54" s="784">
        <v>37188</v>
      </c>
      <c r="AO54" s="796">
        <v>32.299999999999997</v>
      </c>
      <c r="AP54" s="807">
        <v>36731</v>
      </c>
      <c r="AQ54" s="820">
        <v>-23.4</v>
      </c>
      <c r="AR54" s="830">
        <v>55.7</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285</v>
      </c>
      <c r="AL55" s="764"/>
      <c r="AM55" s="770">
        <v>4248411</v>
      </c>
      <c r="AN55" s="783">
        <v>95782</v>
      </c>
      <c r="AO55" s="795">
        <v>29.9</v>
      </c>
      <c r="AP55" s="806">
        <v>74994</v>
      </c>
      <c r="AQ55" s="819">
        <v>5.2</v>
      </c>
      <c r="AR55" s="829">
        <v>24.7</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526</v>
      </c>
      <c r="AM56" s="771">
        <v>2498716</v>
      </c>
      <c r="AN56" s="784">
        <v>56334</v>
      </c>
      <c r="AO56" s="796">
        <v>51.5</v>
      </c>
      <c r="AP56" s="807">
        <v>36188</v>
      </c>
      <c r="AQ56" s="820">
        <v>-1.5</v>
      </c>
      <c r="AR56" s="830">
        <v>53</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53</v>
      </c>
      <c r="AL57" s="764"/>
      <c r="AM57" s="770">
        <v>2274576</v>
      </c>
      <c r="AN57" s="783">
        <v>52040</v>
      </c>
      <c r="AO57" s="795">
        <v>-45.7</v>
      </c>
      <c r="AP57" s="806">
        <v>71849</v>
      </c>
      <c r="AQ57" s="819">
        <v>-4.2</v>
      </c>
      <c r="AR57" s="829">
        <v>-41.5</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526</v>
      </c>
      <c r="AM58" s="771">
        <v>1076757</v>
      </c>
      <c r="AN58" s="784">
        <v>24635</v>
      </c>
      <c r="AO58" s="796">
        <v>-56.3</v>
      </c>
      <c r="AP58" s="807">
        <v>36144</v>
      </c>
      <c r="AQ58" s="820">
        <v>-0.1</v>
      </c>
      <c r="AR58" s="830">
        <v>-56.2</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527</v>
      </c>
      <c r="AL59" s="764"/>
      <c r="AM59" s="770">
        <v>2531607</v>
      </c>
      <c r="AN59" s="783">
        <v>58894</v>
      </c>
      <c r="AO59" s="795">
        <v>13.2</v>
      </c>
      <c r="AP59" s="806">
        <v>82962</v>
      </c>
      <c r="AQ59" s="819">
        <v>15.5</v>
      </c>
      <c r="AR59" s="829">
        <v>-2.2999999999999998</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526</v>
      </c>
      <c r="AM60" s="771">
        <v>1066852</v>
      </c>
      <c r="AN60" s="784">
        <v>24819</v>
      </c>
      <c r="AO60" s="796">
        <v>0.7</v>
      </c>
      <c r="AP60" s="807">
        <v>42835</v>
      </c>
      <c r="AQ60" s="820">
        <v>18.5</v>
      </c>
      <c r="AR60" s="830">
        <v>-17.8</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528</v>
      </c>
      <c r="AL61" s="767"/>
      <c r="AM61" s="770">
        <v>2996838</v>
      </c>
      <c r="AN61" s="783">
        <v>67543</v>
      </c>
      <c r="AO61" s="795">
        <v>2.8</v>
      </c>
      <c r="AP61" s="806">
        <v>78743</v>
      </c>
      <c r="AQ61" s="821">
        <v>-1.6</v>
      </c>
      <c r="AR61" s="829">
        <v>4.4000000000000004</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526</v>
      </c>
      <c r="AM62" s="771">
        <v>1519621</v>
      </c>
      <c r="AN62" s="784">
        <v>34219</v>
      </c>
      <c r="AO62" s="796">
        <v>5.0999999999999996</v>
      </c>
      <c r="AP62" s="807">
        <v>39975</v>
      </c>
      <c r="AQ62" s="820">
        <v>-1.7</v>
      </c>
      <c r="AR62" s="830">
        <v>6.8</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XjDFr9EFdmEo/MyxC96pmLmym3LSzul73tFzEe0+Jzn+k80giGVmlCPc57iiWQb9aoBbKsFRGQ02yvKDAO8KMw==" saltValue="bV4gqiaImVKNVMZHrnV3O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D85" zoomScaleSheetLayoutView="55" workbookViewId="0">
      <selection activeCell="BU12" sqref="BU12"/>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511</v>
      </c>
    </row>
    <row r="120" spans="125:125" ht="13.5" hidden="1" customHeight="1"/>
    <row r="121" spans="125:125" ht="13.5" hidden="1" customHeight="1">
      <c r="DU121" s="726"/>
    </row>
  </sheetData>
  <sheetProtection algorithmName="SHA-512" hashValue="DvRhNRzGK/S8xeVqXWJuuLfepz1bmpTcl7nn5hAFr52XjeFIbseY83Ujt4r0LFh1ZKpYSgZClE6FR/+2lHyhsA==" saltValue="OtilVpK5FB7zF4Hk+W4II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9" zoomScaleSheetLayoutView="55" workbookViewId="0">
      <selection activeCell="BV21" sqref="BV21"/>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511</v>
      </c>
    </row>
  </sheetData>
  <sheetProtection algorithmName="SHA-512" hashValue="pMfagcHJPSDsuI1ogGCbKP6PUUid+O6HJYPF5WMKgSpWVfZVMS+pG1G+VuMDhXUPluKzifiPMeO0iFn9K33Rjg==" saltValue="LIC7jgxZUR4+9UapmFeFg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5" zoomScaleSheetLayoutView="100" workbookViewId="0">
      <selection activeCell="M50" sqref="M50"/>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203</v>
      </c>
      <c r="G46" s="853" t="s">
        <v>529</v>
      </c>
      <c r="H46" s="853" t="s">
        <v>129</v>
      </c>
      <c r="I46" s="853" t="s">
        <v>311</v>
      </c>
      <c r="J46" s="858" t="s">
        <v>56</v>
      </c>
    </row>
    <row r="47" spans="2:10" ht="57.75" customHeight="1">
      <c r="B47" s="838"/>
      <c r="C47" s="842" t="s">
        <v>8</v>
      </c>
      <c r="D47" s="842"/>
      <c r="E47" s="846"/>
      <c r="F47" s="850">
        <v>9.49</v>
      </c>
      <c r="G47" s="854">
        <v>12.08</v>
      </c>
      <c r="H47" s="854">
        <v>16.04</v>
      </c>
      <c r="I47" s="854">
        <v>20.190000000000001</v>
      </c>
      <c r="J47" s="859">
        <v>23.39</v>
      </c>
    </row>
    <row r="48" spans="2:10" ht="57.75" customHeight="1">
      <c r="B48" s="839"/>
      <c r="C48" s="843" t="s">
        <v>7</v>
      </c>
      <c r="D48" s="843"/>
      <c r="E48" s="847"/>
      <c r="F48" s="851">
        <v>4.12</v>
      </c>
      <c r="G48" s="855">
        <v>11.16</v>
      </c>
      <c r="H48" s="855">
        <v>7.73</v>
      </c>
      <c r="I48" s="855">
        <v>7.05</v>
      </c>
      <c r="J48" s="860">
        <v>3.75</v>
      </c>
    </row>
    <row r="49" spans="2:10" ht="57.75" customHeight="1">
      <c r="B49" s="840"/>
      <c r="C49" s="844" t="s">
        <v>10</v>
      </c>
      <c r="D49" s="844"/>
      <c r="E49" s="848"/>
      <c r="F49" s="852">
        <v>3.18</v>
      </c>
      <c r="G49" s="856">
        <v>10.1</v>
      </c>
      <c r="H49" s="856">
        <v>5.e-002</v>
      </c>
      <c r="I49" s="856">
        <v>3.21</v>
      </c>
      <c r="J49" s="861">
        <v>2.85</v>
      </c>
    </row>
    <row r="50" spans="2:10" ht="13.2"/>
  </sheetData>
  <sheetProtection algorithmName="SHA-512" hashValue="z0EI+HyAUOEt0Xr+g3G3g11LyjI4FbBCkzK8NshNHoVI3u5RgpH+BcWqRfMLjQ8xb4q3NnJDWf2kX67q+lf5dg==" saltValue="YywKynIo64766HONynOto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MSDPC-114</cp:lastModifiedBy>
  <dcterms:created xsi:type="dcterms:W3CDTF">2026-02-23T08:17:37Z</dcterms:created>
  <dcterms:modified xsi:type="dcterms:W3CDTF">2026-03-16T02:20:32Z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2026-03-16T02:20:32Z</vt:filetime>
  </property>
</Properties>
</file>