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11321176\Desktop\05_HP公表\"/>
    </mc:Choice>
  </mc:AlternateContent>
  <xr:revisionPtr revIDLastSave="0" documentId="13_ncr:1_{55427289-C7F6-4ECD-B32E-26526753ABAD}" xr6:coauthVersionLast="47" xr6:coauthVersionMax="47" xr10:uidLastSave="{00000000-0000-0000-0000-000000000000}"/>
  <bookViews>
    <workbookView xWindow="38910" yWindow="3375" windowWidth="12855" windowHeight="697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W39" i="10"/>
  <c r="BE39" i="10"/>
  <c r="AM39" i="10"/>
  <c r="C39" i="10"/>
  <c r="CO38" i="10"/>
  <c r="BW38" i="10"/>
  <c r="BE38" i="10"/>
  <c r="AM38" i="10"/>
  <c r="C38" i="10"/>
  <c r="CO37" i="10"/>
  <c r="BE37" i="10"/>
  <c r="AM37" i="10"/>
  <c r="C37" i="10"/>
  <c r="BE36" i="10"/>
  <c r="AM36" i="10"/>
  <c r="BE35" i="10"/>
  <c r="C35" i="10"/>
  <c r="C36" i="10" s="1"/>
  <c r="C34" i="10"/>
  <c r="U34" i="10" l="1"/>
  <c r="U35" i="10" s="1"/>
  <c r="U36" i="10" s="1"/>
  <c r="U37" i="10" s="1"/>
  <c r="U38"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9" i="10" l="1"/>
  <c r="U40" i="10" s="1"/>
  <c r="BE34" i="10" l="1"/>
  <c r="AM34" i="10"/>
  <c r="AM35" i="10" s="1"/>
  <c r="BW34" i="10" l="1"/>
  <c r="BW35" i="10" s="1"/>
  <c r="BW36" i="10" s="1"/>
  <c r="BW37" i="10" s="1"/>
  <c r="CO34" i="10" l="1"/>
  <c r="CO35" i="10" s="1"/>
  <c r="CO36" i="10" s="1"/>
</calcChain>
</file>

<file path=xl/sharedStrings.xml><?xml version="1.0" encoding="utf-8"?>
<sst xmlns="http://schemas.openxmlformats.org/spreadsheetml/2006/main" count="1080" uniqueCount="576">
  <si>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</si>
  <si>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</si>
  <si>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</si>
  <si>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</si>
  <si>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</si>
  <si>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</si>
  <si>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</si>
  <si>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</si>
  <si>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</si>
  <si>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</si>
  <si>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</si>
  <si>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</si>
  <si>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</si>
  <si>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</si>
  <si>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</si>
  <si>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</si>
  <si>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</si>
  <si>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</si>
  <si>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</si>
  <si>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</si>
  <si>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</si>
  <si>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</si>
  <si>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</si>
  <si>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</si>
  <si>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</si>
  <si>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</si>
  <si>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</si>
  <si>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</si>
  <si>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</si>
  <si>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</si>
  <si>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</si>
  <si>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</si>
  <si>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</si>
  <si>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</si>
  <si>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</si>
  <si>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</si>
  <si>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</si>
  <si>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</si>
  <si>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</si>
  <si>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</si>
  <si>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</si>
  <si>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</si>
  <si>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</si>
  <si>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</si>
  <si>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</si>
  <si>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</si>
  <si>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</si>
  <si>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</si>
  <si>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</si>
  <si>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</si>
  <si>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</si>
  <si>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</si>
  <si>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</si>
  <si>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</si>
  <si>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</si>
  <si>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</si>
  <si>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</si>
  <si>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</si>
  <si>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</si>
  <si>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</si>
  <si>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</si>
  <si>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</si>
  <si>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</si>
  <si>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</si>
  <si>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</si>
  <si>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</si>
  <si>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</si>
  <si>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</si>
  <si>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</si>
  <si>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</si>
  <si>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</si>
  <si>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</si>
  <si>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</si>
  <si>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</si>
  <si>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</si>
  <si>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</si>
  <si>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</si>
  <si>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</si>
  <si>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</si>
  <si>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</si>
  <si>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</si>
  <si>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</si>
  <si>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</si>
  <si>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</si>
  <si>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</si>
  <si>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</si>
  <si>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</si>
  <si>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</si>
  <si>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</si>
  <si>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</si>
  <si>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</si>
  <si>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</si>
  <si>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</si>
  <si>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</si>
  <si>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益田市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</si>
  <si>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</si>
  <si>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</si>
  <si>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</si>
  <si>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</si>
  <si>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</si>
  <si>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</si>
  <si>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</si>
  <si>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</si>
  <si>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</si>
  <si>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</si>
  <si>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</si>
  <si>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</si>
  <si>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</si>
  <si>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</si>
  <si>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</si>
  <si>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</si>
  <si>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</si>
  <si>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</si>
  <si>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</si>
  <si>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</si>
  <si>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</si>
  <si>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</si>
  <si>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</si>
  <si>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</si>
  <si>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</si>
  <si>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</si>
  <si>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</si>
  <si>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</si>
  <si>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</si>
  <si>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</si>
  <si>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</si>
  <si>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</si>
  <si>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</si>
  <si>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</si>
  <si>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</si>
  <si>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</si>
  <si>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</si>
  <si>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</si>
  <si>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</si>
  <si>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</si>
  <si>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</si>
  <si>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</si>
  <si>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</si>
  <si>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</si>
  <si>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</si>
  <si>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</si>
  <si>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</si>
  <si>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</si>
  <si>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</si>
  <si>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</si>
  <si>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</si>
  <si>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</si>
  <si>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</si>
  <si>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</si>
  <si>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</si>
  <si>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</si>
  <si>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</si>
  <si>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</si>
  <si>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</si>
  <si>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</si>
  <si>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</si>
  <si>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</si>
  <si>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</si>
  <si>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</si>
  <si>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</si>
  <si>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</si>
  <si>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</si>
  <si>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</si>
  <si>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</si>
  <si>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</si>
  <si>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</si>
  <si>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</si>
  <si>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</si>
  <si>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</si>
  <si>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</si>
  <si>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</si>
  <si>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</si>
  <si>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</si>
  <si>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</si>
  <si>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</si>
  <si>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</si>
  <si>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</si>
  <si>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</si>
  <si>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</si>
  <si>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</si>
  <si>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</si>
  <si>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</si>
  <si>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</si>
  <si>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</si>
  <si>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</si>
  <si>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</si>
  <si>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</si>
  <si>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</si>
  <si>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</si>
  <si>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</si>
  <si>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</si>
  <si>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</si>
  <si>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</si>
  <si>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</si>
  <si>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</si>
  <si>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</si>
  <si>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</si>
  <si>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</si>
  <si>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</si>
  <si>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</si>
  <si>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</si>
  <si>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</si>
  <si>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</si>
  <si>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</si>
  <si>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島根県益田市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</si>
  <si>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</si>
  <si>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</si>
  <si>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</si>
  <si>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</si>
  <si>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</si>
  <si>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</si>
  <si>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</si>
  <si>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</si>
  <si>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</si>
  <si>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</si>
  <si>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</si>
  <si>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</si>
  <si>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</si>
  <si>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</si>
  <si>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</si>
  <si>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</si>
  <si>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</si>
  <si>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</si>
  <si>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</si>
  <si>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</si>
  <si>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</si>
  <si>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</si>
  <si>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</si>
  <si>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</si>
  <si>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</si>
  <si>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</si>
  <si>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</si>
  <si>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</si>
  <si>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</si>
  <si>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</si>
  <si>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</si>
  <si>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</si>
  <si>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</si>
  <si>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</si>
  <si>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</si>
  <si>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</si>
  <si>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</si>
  <si>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</si>
  <si>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</si>
  <si>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</si>
  <si>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</si>
  <si>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</si>
  <si>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</si>
  <si>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</si>
  <si>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</si>
  <si>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</si>
  <si>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</si>
  <si>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</si>
  <si>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</si>
  <si>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</si>
  <si>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</si>
  <si>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</si>
  <si>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</si>
  <si>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</si>
  <si>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</si>
  <si>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</si>
  <si>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</si>
  <si>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</si>
  <si>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</si>
  <si>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</si>
  <si>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</si>
  <si>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</si>
  <si>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</si>
  <si>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</si>
  <si>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</si>
  <si>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</si>
  <si>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</si>
  <si>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</si>
  <si>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</si>
  <si>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</si>
  <si>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</si>
  <si>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</si>
  <si>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</si>
  <si>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</si>
  <si>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</si>
  <si>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</si>
  <si>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</si>
  <si>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</si>
  <si>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</si>
  <si>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</si>
  <si>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</si>
  <si>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</si>
  <si>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</si>
  <si>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</si>
  <si>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</si>
  <si>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</si>
  <si>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</si>
  <si>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</si>
  <si>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</si>
  <si>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</si>
  <si>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</si>
  <si>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</si>
  <si>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</si>
  <si>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</si>
  <si>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</si>
  <si>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</si>
  <si>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</si>
  <si>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</si>
  <si>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</si>
  <si>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</si>
  <si>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</si>
  <si>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</si>
  <si>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</si>
  <si>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</si>
  <si>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</si>
  <si>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</si>
  <si>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</si>
  <si>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</si>
  <si>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</si>
  <si>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</si>
  <si>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</si>
  <si>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</si>
  <si>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</si>
  <si>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</si>
  <si>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</si>
  <si>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</si>
  <si>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</si>
  <si>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</si>
  <si>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</si>
  <si>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</si>
  <si>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</si>
  <si>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</si>
  <si>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</si>
  <si>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</si>
  <si>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</si>
  <si>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</si>
  <si>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</si>
  <si>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</si>
  <si>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</si>
  <si>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</si>
  <si>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</si>
  <si>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</si>
  <si>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</si>
  <si>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</si>
  <si>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</si>
  <si>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</si>
  <si>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</si>
  <si>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</si>
  <si>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</si>
  <si>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</si>
  <si>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</si>
  <si>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</si>
  <si>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</si>
  <si>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</si>
  <si>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</si>
  <si>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</si>
  <si>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</si>
  <si>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</si>
  <si>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</si>
  <si>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</si>
  <si>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島根県益田市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</si>
  <si>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</si>
  <si>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</si>
  <si>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</si>
  <si>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</si>
  <si>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</si>
  <si>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</si>
  <si>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</si>
  <si>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</si>
  <si>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</si>
  <si>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</si>
  <si>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</si>
  <si>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</si>
  <si>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</si>
  <si>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</si>
  <si>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</si>
  <si>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</si>
  <si>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</si>
  <si>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</si>
  <si>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</si>
  <si>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</si>
  <si>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施設貸付事業特別会計</t>
    <phoneticPr fontId="5"/>
  </si>
  <si>
    <t>市有林事業特別会計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</si>
  <si>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</si>
  <si>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</si>
  <si>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</si>
  <si>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</si>
  <si>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</si>
  <si>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</si>
  <si>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</si>
  <si>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</si>
  <si>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</si>
  <si>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</si>
  <si>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</si>
  <si>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</si>
  <si>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</si>
  <si>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</si>
  <si>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国民健康保険事業特別会計（事業勘定）</t>
    <phoneticPr fontId="5"/>
  </si>
  <si>
    <t>国民健康保険事業特別会計（美都診療施設勘定）</t>
    <phoneticPr fontId="5"/>
  </si>
  <si>
    <t>国民健康保険事業特別会計（匹見澄川診療施設勘定）</t>
    <phoneticPr fontId="5"/>
  </si>
  <si>
    <t>国民健康保険事業特別会計（匹見道川診療施設勘定）</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</si>
  <si>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</si>
  <si>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</si>
  <si>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</si>
  <si>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</si>
  <si>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</si>
  <si>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</si>
  <si>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</si>
  <si>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</si>
  <si>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</si>
  <si>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</si>
  <si>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</si>
  <si>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</si>
  <si>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</si>
  <si>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</si>
  <si>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</si>
  <si>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</si>
  <si>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</si>
  <si>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</si>
  <si>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</si>
  <si>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</si>
  <si>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</si>
  <si>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</si>
  <si>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</si>
  <si>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</si>
  <si>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</si>
  <si>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</si>
  <si>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</si>
  <si>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</si>
  <si>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</si>
  <si>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</si>
  <si>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</si>
  <si>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</si>
  <si>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</si>
  <si>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</si>
  <si>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</si>
  <si>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</si>
  <si>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</si>
  <si>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</si>
  <si>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</si>
  <si>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</si>
  <si>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</si>
  <si>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</si>
  <si>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</si>
  <si>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</si>
  <si>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</si>
  <si>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</si>
  <si>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</si>
  <si>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</si>
  <si>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</si>
  <si>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</si>
  <si>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</si>
  <si>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</si>
  <si>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</si>
  <si>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</si>
  <si>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</si>
  <si>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</si>
  <si>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</si>
  <si>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</si>
  <si>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</si>
  <si>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</si>
  <si>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</si>
  <si>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</si>
  <si>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</si>
  <si>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</si>
  <si>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</si>
  <si>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</si>
  <si>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</si>
  <si>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</si>
  <si>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</si>
  <si>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</si>
  <si>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</si>
  <si>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</si>
  <si>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</si>
  <si>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</si>
  <si>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</si>
  <si>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</si>
  <si>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</si>
  <si>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</si>
  <si>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</si>
  <si>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</si>
  <si>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</si>
  <si>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</si>
  <si>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</si>
  <si>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</si>
  <si>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</si>
  <si>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</si>
  <si>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</si>
  <si>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</si>
  <si>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</si>
  <si>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</si>
  <si>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</si>
  <si>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</si>
  <si>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</si>
  <si>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</si>
  <si>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</si>
  <si>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</si>
  <si>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</si>
  <si>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</si>
  <si>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</si>
  <si>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</si>
  <si>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</si>
  <si>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</si>
  <si>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</si>
  <si>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</si>
  <si>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</si>
  <si>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</si>
  <si>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</si>
  <si>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</si>
  <si>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</si>
  <si>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</si>
  <si>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</si>
  <si>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</si>
  <si>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</si>
  <si>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</si>
  <si>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</si>
  <si>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</si>
  <si>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</si>
  <si>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</si>
  <si>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</si>
  <si>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</si>
  <si>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</si>
  <si>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</si>
  <si>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</si>
  <si>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</si>
  <si>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</si>
  <si>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</si>
  <si>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</si>
  <si>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</si>
  <si>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</si>
  <si>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</si>
  <si>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</si>
  <si>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</si>
  <si>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</si>
  <si>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</si>
  <si>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</si>
  <si>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</si>
  <si>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</si>
  <si>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</si>
  <si>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</si>
  <si>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</si>
  <si>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</si>
  <si>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</si>
  <si>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</si>
  <si>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</si>
  <si>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</si>
  <si>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下水道事業会計</t>
  </si>
  <si>
    <t>国民健康保険事業特別会計（事業勘定）</t>
  </si>
  <si>
    <t>土地区画整理事業特別会計</t>
  </si>
  <si>
    <t>後期高齢者医療特別会計</t>
  </si>
  <si>
    <t>市有林事業特別会計</t>
  </si>
  <si>
    <t>その他会計（赤字）</t>
  </si>
  <si>
    <t>その他会計（黒字）</t>
  </si>
  <si>
    <t>R01</t>
    <phoneticPr fontId="5"/>
  </si>
  <si>
    <t>R02</t>
    <phoneticPr fontId="5"/>
  </si>
  <si>
    <t>R03</t>
    <phoneticPr fontId="5"/>
  </si>
  <si>
    <t>R04</t>
    <phoneticPr fontId="5"/>
  </si>
  <si>
    <t>R05</t>
    <phoneticPr fontId="5"/>
  </si>
  <si>
    <t>益田市庁舎建設基金</t>
    <rPh sb="0" eb="3">
      <t>マスダシ</t>
    </rPh>
    <rPh sb="3" eb="5">
      <t>チョウシャ</t>
    </rPh>
    <rPh sb="5" eb="7">
      <t>ケンセツ</t>
    </rPh>
    <rPh sb="7" eb="9">
      <t>キキン</t>
    </rPh>
    <phoneticPr fontId="2"/>
  </si>
  <si>
    <t>益田市資産活用推進基金</t>
    <rPh sb="0" eb="3">
      <t>マスダシ</t>
    </rPh>
    <rPh sb="3" eb="7">
      <t>シサンカツヨウ</t>
    </rPh>
    <rPh sb="7" eb="9">
      <t>スイシン</t>
    </rPh>
    <rPh sb="9" eb="11">
      <t>キキン</t>
    </rPh>
    <phoneticPr fontId="2"/>
  </si>
  <si>
    <t>益田市ふるさと応援基金</t>
    <rPh sb="0" eb="3">
      <t>マスダシ</t>
    </rPh>
    <rPh sb="7" eb="9">
      <t>オウエン</t>
    </rPh>
    <rPh sb="9" eb="11">
      <t>キキン</t>
    </rPh>
    <phoneticPr fontId="2"/>
  </si>
  <si>
    <t>益田駅前ビルＥＡＧＡ維持管理基金</t>
    <rPh sb="0" eb="4">
      <t>マスダエキマエ</t>
    </rPh>
    <rPh sb="10" eb="14">
      <t>イジカンリ</t>
    </rPh>
    <rPh sb="14" eb="16">
      <t>キキン</t>
    </rPh>
    <phoneticPr fontId="2"/>
  </si>
  <si>
    <t>地域振興基金</t>
    <rPh sb="0" eb="6">
      <t>チイキシンコウキキン</t>
    </rPh>
    <phoneticPr fontId="5"/>
  </si>
  <si>
    <t>-</t>
    <phoneticPr fontId="2"/>
  </si>
  <si>
    <t>益田地区広域市町村圏事務組合</t>
    <rPh sb="0" eb="4">
      <t>マスダチク</t>
    </rPh>
    <rPh sb="4" eb="9">
      <t>コウイキシチョウソン</t>
    </rPh>
    <rPh sb="9" eb="10">
      <t>ケン</t>
    </rPh>
    <rPh sb="10" eb="14">
      <t>ジムクミアイ</t>
    </rPh>
    <phoneticPr fontId="10"/>
  </si>
  <si>
    <t>島根県市町村総合事務組合</t>
    <rPh sb="0" eb="6">
      <t>シマネケンシチョウソン</t>
    </rPh>
    <rPh sb="6" eb="12">
      <t>ソウゴウジムクミアイ</t>
    </rPh>
    <phoneticPr fontId="10"/>
  </si>
  <si>
    <t>島根県後期高齢者医療広域連合（普）</t>
    <rPh sb="0" eb="3">
      <t>シマネケン</t>
    </rPh>
    <rPh sb="3" eb="5">
      <t>コウキ</t>
    </rPh>
    <rPh sb="5" eb="8">
      <t>コウレイシャ</t>
    </rPh>
    <rPh sb="8" eb="14">
      <t>イリョウコウイキレンゴウ</t>
    </rPh>
    <rPh sb="15" eb="16">
      <t>フ</t>
    </rPh>
    <phoneticPr fontId="10"/>
  </si>
  <si>
    <t>島根県後期高齢者医療広域連合（後期高齢）</t>
    <rPh sb="0" eb="3">
      <t>シマネケン</t>
    </rPh>
    <rPh sb="3" eb="5">
      <t>コウキ</t>
    </rPh>
    <rPh sb="5" eb="8">
      <t>コウレイシャ</t>
    </rPh>
    <rPh sb="8" eb="14">
      <t>イリョウコウイキレンゴウ</t>
    </rPh>
    <rPh sb="15" eb="17">
      <t>コウキ</t>
    </rPh>
    <rPh sb="17" eb="19">
      <t>コウレイ</t>
    </rPh>
    <phoneticPr fontId="10"/>
  </si>
  <si>
    <t>益田市総合サービス</t>
    <rPh sb="0" eb="3">
      <t>マスダシ</t>
    </rPh>
    <rPh sb="3" eb="5">
      <t>ソウゴウ</t>
    </rPh>
    <phoneticPr fontId="10"/>
  </si>
  <si>
    <t>エイト</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</si>
  <si>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</si>
  <si>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</si>
  <si>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将来負担比率については、改善傾向にあるが、類似団体平均と比較するとまだ大きく上回っている状況である。
　改善の理由としては、地方債の償還額が発行額を大幅に上回っているためであるが、発行額の抑制による施設の更新の先送りにより、有形固定資産減価償却率については年々高くなっている。
　大規模事業の終了に伴い、地方債現在高は減少していく見込みであるが、今後、多額の公共施設の更新経費が見込まれるため、公共施設等総合管理計画、益田市総合管理計画個別施設計画に基づき、施設の計画的な更新及び施設総量の縮減に努め、適切な維持管理を行っていき、将来負担比率、有形固定資産減価償却率ともに率の改善を図っていく。</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</si>
  <si>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</si>
  <si>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</si>
  <si>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</si>
  <si>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</si>
  <si>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</si>
  <si>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</si>
  <si>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自主財源が乏しく、地方債に依存している中で、将来負担比率及び実質公債費比率ともに類似団体平均を大きく上回っている。
　大型事業の集中実施が終了したことで今後は地方債残高の減少が見込まれるとともに債務負担行為に基づく支出予定額の減少も見込まれ、将来負担比率は改善に向かう見込みである。実質公債費比率についても概ね改善していく見込みだが、現在実施されている南部区画整理事業や今後予定されている次期一般廃棄物最終処分場施設整備事業等大型事業に係る起債の元利償還金の増加も見込まれることから、比率の悪化につながる要素も少なくない。
　今後も引き続き事業精査等を行うことで、地方債発行額の縮減、平準化を図り、各比率の改善を図る。</t>
    <rPh sb="129" eb="131">
      <t>カイゼン</t>
    </rPh>
    <rPh sb="132" eb="133">
      <t>ム</t>
    </rPh>
    <rPh sb="135" eb="137">
      <t>ミコ</t>
    </rPh>
    <rPh sb="154" eb="155">
      <t>オオム</t>
    </rPh>
    <rPh sb="156" eb="158">
      <t>カイゼン</t>
    </rPh>
    <rPh sb="162" eb="164">
      <t>ミコ</t>
    </rPh>
    <rPh sb="168" eb="172">
      <t>ゲンザイジッシ</t>
    </rPh>
    <rPh sb="177" eb="185">
      <t>ナンブクカクセイリジギョウ</t>
    </rPh>
    <rPh sb="186" eb="190">
      <t>コンゴヨテイ</t>
    </rPh>
    <rPh sb="195" eb="202">
      <t>ジキイッパンハイキブツ</t>
    </rPh>
    <rPh sb="202" eb="207">
      <t>サイシュウショブンジョウ</t>
    </rPh>
    <rPh sb="207" eb="211">
      <t>シセツセイビ</t>
    </rPh>
    <rPh sb="211" eb="213">
      <t>ジギョウ</t>
    </rPh>
    <rPh sb="213" eb="214">
      <t>トウ</t>
    </rPh>
    <rPh sb="214" eb="218">
      <t>オオガタジギョウ</t>
    </rPh>
    <rPh sb="219" eb="220">
      <t>カカ</t>
    </rPh>
    <rPh sb="221" eb="223">
      <t>キサイ</t>
    </rPh>
    <rPh sb="224" eb="229">
      <t>ガンリショウカンキン</t>
    </rPh>
    <rPh sb="230" eb="232">
      <t>ゾウカ</t>
    </rPh>
    <rPh sb="233" eb="235">
      <t>ミコ</t>
    </rPh>
    <rPh sb="243" eb="245">
      <t>ヒリツ</t>
    </rPh>
    <rPh sb="246" eb="248">
      <t>アッカ</t>
    </rPh>
    <rPh sb="253" eb="255">
      <t>ヨウソ</t>
    </rPh>
    <rPh sb="256" eb="257">
      <t>スク</t>
    </rPh>
    <rPh sb="267" eb="268">
      <t>ヒ</t>
    </rPh>
    <rPh sb="269" eb="270">
      <t>ツヅ</t>
    </rPh>
    <rPh sb="271" eb="276">
      <t>ジギョウセイサトウ</t>
    </rPh>
    <rPh sb="277" eb="278">
      <t>オコナ</t>
    </rPh>
    <rPh sb="283" eb="289">
      <t>チホウサイハッコウガク</t>
    </rPh>
    <rPh sb="290" eb="292">
      <t>シュクゲン</t>
    </rPh>
    <rPh sb="293" eb="296">
      <t>ヘイジュンカ</t>
    </rPh>
    <rPh sb="297" eb="298">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</si>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</sst>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69FC38C-3FB6-44EF-BB89-5AEC7ACD0F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42EB-41C0-BF7D-C4BCC43C51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65286</c:v>
                </c:pt>
                <c:pt idx="1">
                  <c:v>57263</c:v>
                </c:pt>
                <c:pt idx="2">
                  <c:v>73738</c:v>
                </c:pt>
                <c:pt idx="3">
                  <c:v>95782</c:v>
                </c:pt>
                <c:pt idx="4">
                  <c:v>52040</c:v>
                </c:pt>
              </c:numCache>
            </c:numRef>
          </c:val>
          <c:smooth val="0"/>
          <c:extLst>
            <c:ext xmlns:c16="http://schemas.microsoft.com/office/drawing/2014/chart" uri="{C3380CC4-5D6E-409C-BE32-E72D297353CC}">
              <c16:uniqueId val="{00000001-42EB-41C0-BF7D-C4BCC43C51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3.58</c:v>
                </c:pt>
                <c:pt idx="1">
                  <c:v>4.12</c:v>
                </c:pt>
                <c:pt idx="2">
                  <c:v>11.16</c:v>
                </c:pt>
                <c:pt idx="3">
                  <c:v>7.73</c:v>
                </c:pt>
                <c:pt idx="4">
                  <c:v>7.05</c:v>
                </c:pt>
              </c:numCache>
            </c:numRef>
          </c:val>
          <c:extLst>
            <c:ext xmlns:c16="http://schemas.microsoft.com/office/drawing/2014/chart" uri="{C3380CC4-5D6E-409C-BE32-E72D297353CC}">
              <c16:uniqueId val="{00000000-F6BE-49D2-B78D-0C61E3AB9B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7.14</c:v>
                </c:pt>
                <c:pt idx="1">
                  <c:v>9.49</c:v>
                </c:pt>
                <c:pt idx="2">
                  <c:v>12.08</c:v>
                </c:pt>
                <c:pt idx="3">
                  <c:v>16.04</c:v>
                </c:pt>
                <c:pt idx="4">
                  <c:v>20.190000000000001</c:v>
                </c:pt>
              </c:numCache>
            </c:numRef>
          </c:val>
          <c:extLst>
            <c:ext xmlns:c16="http://schemas.microsoft.com/office/drawing/2014/chart" uri="{C3380CC4-5D6E-409C-BE32-E72D297353CC}">
              <c16:uniqueId val="{00000001-F6BE-49D2-B78D-0C61E3AB9B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0.66</c:v>
                </c:pt>
                <c:pt idx="1">
                  <c:v>3.18</c:v>
                </c:pt>
                <c:pt idx="2">
                  <c:v>10.1</c:v>
                </c:pt>
                <c:pt idx="3">
                  <c:v>0.05</c:v>
                </c:pt>
                <c:pt idx="4">
                  <c:v>3.21</c:v>
                </c:pt>
              </c:numCache>
            </c:numRef>
          </c:val>
          <c:smooth val="0"/>
          <c:extLst>
            <c:ext xmlns:c16="http://schemas.microsoft.com/office/drawing/2014/chart" uri="{C3380CC4-5D6E-409C-BE32-E72D297353CC}">
              <c16:uniqueId val="{00000002-F6BE-49D2-B78D-0C61E3AB9B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0-69E2-43CF-A14C-5196EEFEAF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E2-43CF-A14C-5196EEFEAF65}"/>
            </c:ext>
          </c:extLst>
        </c:ser>
        <c:ser>
          <c:idx val="2"/>
          <c:order val="2"/>
          <c:tx>
            <c:strRef>
              <c:f>データシート!$A$29</c:f>
              <c:strCache>
                <c:ptCount val="1"/>
                <c:pt idx="0">
                  <c:v>市有林事業特別会計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69E2-43CF-A14C-5196EEFEAF6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0.08</c:v>
                </c:pt>
                <c:pt idx="6">
                  <c:v>#N/A</c:v>
                </c:pt>
                <c:pt idx="7">
                  <c:v>0.1</c:v>
                </c:pt>
                <c:pt idx="8">
                  <c:v>#N/A</c:v>
                </c:pt>
                <c:pt idx="9">
                  <c:v>0.11</c:v>
                </c:pt>
              </c:numCache>
            </c:numRef>
          </c:val>
          <c:extLst>
            <c:ext xmlns:c16="http://schemas.microsoft.com/office/drawing/2014/chart" uri="{C3380CC4-5D6E-409C-BE32-E72D297353CC}">
              <c16:uniqueId val="{00000003-69E2-43CF-A14C-5196EEFEAF65}"/>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0.61</c:v>
                </c:pt>
                <c:pt idx="2">
                  <c:v>#N/A</c:v>
                </c:pt>
                <c:pt idx="3">
                  <c:v>0.36</c:v>
                </c:pt>
                <c:pt idx="4">
                  <c:v>#N/A</c:v>
                </c:pt>
                <c:pt idx="5">
                  <c:v>0.21</c:v>
                </c:pt>
                <c:pt idx="6">
                  <c:v>#N/A</c:v>
                </c:pt>
                <c:pt idx="7">
                  <c:v>0.18</c:v>
                </c:pt>
                <c:pt idx="8">
                  <c:v>#N/A</c:v>
                </c:pt>
                <c:pt idx="9">
                  <c:v>0.12</c:v>
                </c:pt>
              </c:numCache>
            </c:numRef>
          </c:val>
          <c:extLst>
            <c:ext xmlns:c16="http://schemas.microsoft.com/office/drawing/2014/chart" uri="{C3380CC4-5D6E-409C-BE32-E72D297353CC}">
              <c16:uniqueId val="{00000004-69E2-43CF-A14C-5196EEFEAF65}"/>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0.26</c:v>
                </c:pt>
                <c:pt idx="4">
                  <c:v>#N/A</c:v>
                </c:pt>
                <c:pt idx="5">
                  <c:v>7.0000000000000007E-2</c:v>
                </c:pt>
                <c:pt idx="6">
                  <c:v>#N/A</c:v>
                </c:pt>
                <c:pt idx="7">
                  <c:v>0.04</c:v>
                </c:pt>
                <c:pt idx="8">
                  <c:v>#N/A</c:v>
                </c:pt>
                <c:pt idx="9">
                  <c:v>0.33</c:v>
                </c:pt>
              </c:numCache>
            </c:numRef>
          </c:val>
          <c:extLst>
            <c:ext xmlns:c16="http://schemas.microsoft.com/office/drawing/2014/chart" uri="{C3380CC4-5D6E-409C-BE32-E72D297353CC}">
              <c16:uniqueId val="{00000005-69E2-43CF-A14C-5196EEFEAF6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0.05</c:v>
                </c:pt>
                <c:pt idx="4">
                  <c:v>#N/A</c:v>
                </c:pt>
                <c:pt idx="5">
                  <c:v>0.23</c:v>
                </c:pt>
                <c:pt idx="6">
                  <c:v>#N/A</c:v>
                </c:pt>
                <c:pt idx="7">
                  <c:v>0.57999999999999996</c:v>
                </c:pt>
                <c:pt idx="8">
                  <c:v>#N/A</c:v>
                </c:pt>
                <c:pt idx="9">
                  <c:v>0.94</c:v>
                </c:pt>
              </c:numCache>
            </c:numRef>
          </c:val>
          <c:extLst>
            <c:ext xmlns:c16="http://schemas.microsoft.com/office/drawing/2014/chart" uri="{C3380CC4-5D6E-409C-BE32-E72D297353CC}">
              <c16:uniqueId val="{00000006-69E2-43CF-A14C-5196EEFEAF6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c:v>
                </c:pt>
                <c:pt idx="2">
                  <c:v>#N/A</c:v>
                </c:pt>
                <c:pt idx="3">
                  <c:v>0.77</c:v>
                </c:pt>
                <c:pt idx="4">
                  <c:v>#N/A</c:v>
                </c:pt>
                <c:pt idx="5">
                  <c:v>0.78</c:v>
                </c:pt>
                <c:pt idx="6">
                  <c:v>#N/A</c:v>
                </c:pt>
                <c:pt idx="7">
                  <c:v>1.3</c:v>
                </c:pt>
                <c:pt idx="8">
                  <c:v>#N/A</c:v>
                </c:pt>
                <c:pt idx="9">
                  <c:v>0.96</c:v>
                </c:pt>
              </c:numCache>
            </c:numRef>
          </c:val>
          <c:extLst>
            <c:ext xmlns:c16="http://schemas.microsoft.com/office/drawing/2014/chart" uri="{C3380CC4-5D6E-409C-BE32-E72D297353CC}">
              <c16:uniqueId val="{00000007-69E2-43CF-A14C-5196EEFEAF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3.54</c:v>
                </c:pt>
                <c:pt idx="2">
                  <c:v>#N/A</c:v>
                </c:pt>
                <c:pt idx="3">
                  <c:v>4.09</c:v>
                </c:pt>
                <c:pt idx="4">
                  <c:v>#N/A</c:v>
                </c:pt>
                <c:pt idx="5">
                  <c:v>11.13</c:v>
                </c:pt>
                <c:pt idx="6">
                  <c:v>#N/A</c:v>
                </c:pt>
                <c:pt idx="7">
                  <c:v>7.72</c:v>
                </c:pt>
                <c:pt idx="8">
                  <c:v>#N/A</c:v>
                </c:pt>
                <c:pt idx="9">
                  <c:v>7.03</c:v>
                </c:pt>
              </c:numCache>
            </c:numRef>
          </c:val>
          <c:extLst>
            <c:ext xmlns:c16="http://schemas.microsoft.com/office/drawing/2014/chart" uri="{C3380CC4-5D6E-409C-BE32-E72D297353CC}">
              <c16:uniqueId val="{00000008-69E2-43CF-A14C-5196EEFEAF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10.89</c:v>
                </c:pt>
                <c:pt idx="2">
                  <c:v>#N/A</c:v>
                </c:pt>
                <c:pt idx="3">
                  <c:v>10.06</c:v>
                </c:pt>
                <c:pt idx="4">
                  <c:v>#N/A</c:v>
                </c:pt>
                <c:pt idx="5">
                  <c:v>9.56</c:v>
                </c:pt>
                <c:pt idx="6">
                  <c:v>#N/A</c:v>
                </c:pt>
                <c:pt idx="7">
                  <c:v>9.49</c:v>
                </c:pt>
                <c:pt idx="8">
                  <c:v>#N/A</c:v>
                </c:pt>
                <c:pt idx="9">
                  <c:v>10.67</c:v>
                </c:pt>
              </c:numCache>
            </c:numRef>
          </c:val>
          <c:extLst>
            <c:ext xmlns:c16="http://schemas.microsoft.com/office/drawing/2014/chart" uri="{C3380CC4-5D6E-409C-BE32-E72D297353CC}">
              <c16:uniqueId val="{00000009-69E2-43CF-A14C-5196EEFEAF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3090</c:v>
                </c:pt>
                <c:pt idx="5">
                  <c:v>3050</c:v>
                </c:pt>
                <c:pt idx="8">
                  <c:v>2883</c:v>
                </c:pt>
                <c:pt idx="11">
                  <c:v>2829</c:v>
                </c:pt>
                <c:pt idx="14">
                  <c:v>2581</c:v>
                </c:pt>
              </c:numCache>
            </c:numRef>
          </c:val>
          <c:extLst>
            <c:ext xmlns:c16="http://schemas.microsoft.com/office/drawing/2014/chart" uri="{C3380CC4-5D6E-409C-BE32-E72D297353CC}">
              <c16:uniqueId val="{00000000-8885-4602-84D8-71AA9E3ED1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0</c:v>
                </c:pt>
                <c:pt idx="12">
                  <c:v>2</c:v>
                </c:pt>
              </c:numCache>
            </c:numRef>
          </c:val>
          <c:extLst>
            <c:ext xmlns:c16="http://schemas.microsoft.com/office/drawing/2014/chart" uri="{C3380CC4-5D6E-409C-BE32-E72D297353CC}">
              <c16:uniqueId val="{00000001-8885-4602-84D8-71AA9E3ED1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2</c:v>
                </c:pt>
                <c:pt idx="9">
                  <c:v>1</c:v>
                </c:pt>
                <c:pt idx="12">
                  <c:v>1</c:v>
                </c:pt>
              </c:numCache>
            </c:numRef>
          </c:val>
          <c:extLst>
            <c:ext xmlns:c16="http://schemas.microsoft.com/office/drawing/2014/chart" uri="{C3380CC4-5D6E-409C-BE32-E72D297353CC}">
              <c16:uniqueId val="{00000002-8885-4602-84D8-71AA9E3ED1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c:v>
                </c:pt>
                <c:pt idx="3">
                  <c:v>36</c:v>
                </c:pt>
                <c:pt idx="6">
                  <c:v>12</c:v>
                </c:pt>
                <c:pt idx="9">
                  <c:v>21</c:v>
                </c:pt>
                <c:pt idx="12">
                  <c:v>35</c:v>
                </c:pt>
              </c:numCache>
            </c:numRef>
          </c:val>
          <c:extLst>
            <c:ext xmlns:c16="http://schemas.microsoft.com/office/drawing/2014/chart" uri="{C3380CC4-5D6E-409C-BE32-E72D297353CC}">
              <c16:uniqueId val="{00000003-8885-4602-84D8-71AA9E3ED1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333</c:v>
                </c:pt>
                <c:pt idx="3">
                  <c:v>246</c:v>
                </c:pt>
                <c:pt idx="6">
                  <c:v>290</c:v>
                </c:pt>
                <c:pt idx="9">
                  <c:v>298</c:v>
                </c:pt>
                <c:pt idx="12">
                  <c:v>304</c:v>
                </c:pt>
              </c:numCache>
            </c:numRef>
          </c:val>
          <c:extLst>
            <c:ext xmlns:c16="http://schemas.microsoft.com/office/drawing/2014/chart" uri="{C3380CC4-5D6E-409C-BE32-E72D297353CC}">
              <c16:uniqueId val="{00000004-8885-4602-84D8-71AA9E3ED1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85-4602-84D8-71AA9E3ED1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85-4602-84D8-71AA9E3ED1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4256</c:v>
                </c:pt>
                <c:pt idx="3">
                  <c:v>4167</c:v>
                </c:pt>
                <c:pt idx="6">
                  <c:v>3919</c:v>
                </c:pt>
                <c:pt idx="9">
                  <c:v>3768</c:v>
                </c:pt>
                <c:pt idx="12">
                  <c:v>3532</c:v>
                </c:pt>
              </c:numCache>
            </c:numRef>
          </c:val>
          <c:extLst>
            <c:ext xmlns:c16="http://schemas.microsoft.com/office/drawing/2014/chart" uri="{C3380CC4-5D6E-409C-BE32-E72D297353CC}">
              <c16:uniqueId val="{00000007-8885-4602-84D8-71AA9E3ED1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1547</c:v>
                </c:pt>
                <c:pt idx="2">
                  <c:v>#N/A</c:v>
                </c:pt>
                <c:pt idx="3">
                  <c:v>#N/A</c:v>
                </c:pt>
                <c:pt idx="4">
                  <c:v>1408</c:v>
                </c:pt>
                <c:pt idx="5">
                  <c:v>#N/A</c:v>
                </c:pt>
                <c:pt idx="6">
                  <c:v>#N/A</c:v>
                </c:pt>
                <c:pt idx="7">
                  <c:v>1341</c:v>
                </c:pt>
                <c:pt idx="8">
                  <c:v>#N/A</c:v>
                </c:pt>
                <c:pt idx="9">
                  <c:v>#N/A</c:v>
                </c:pt>
                <c:pt idx="10">
                  <c:v>1259</c:v>
                </c:pt>
                <c:pt idx="11">
                  <c:v>#N/A</c:v>
                </c:pt>
                <c:pt idx="12">
                  <c:v>#N/A</c:v>
                </c:pt>
                <c:pt idx="13">
                  <c:v>1293</c:v>
                </c:pt>
                <c:pt idx="14">
                  <c:v>#N/A</c:v>
                </c:pt>
              </c:numCache>
            </c:numRef>
          </c:val>
          <c:smooth val="0"/>
          <c:extLst>
            <c:ext xmlns:c16="http://schemas.microsoft.com/office/drawing/2014/chart" uri="{C3380CC4-5D6E-409C-BE32-E72D297353CC}">
              <c16:uniqueId val="{00000008-8885-4602-84D8-71AA9E3ED1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25884</c:v>
                </c:pt>
                <c:pt idx="5">
                  <c:v>24971</c:v>
                </c:pt>
                <c:pt idx="8">
                  <c:v>24488</c:v>
                </c:pt>
                <c:pt idx="11">
                  <c:v>23663</c:v>
                </c:pt>
                <c:pt idx="14">
                  <c:v>23024</c:v>
                </c:pt>
              </c:numCache>
            </c:numRef>
          </c:val>
          <c:extLst>
            <c:ext xmlns:c16="http://schemas.microsoft.com/office/drawing/2014/chart" uri="{C3380CC4-5D6E-409C-BE32-E72D297353CC}">
              <c16:uniqueId val="{00000000-6067-47AA-9939-EB38F4A5EA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1638</c:v>
                </c:pt>
                <c:pt idx="5">
                  <c:v>1413</c:v>
                </c:pt>
                <c:pt idx="8">
                  <c:v>1204</c:v>
                </c:pt>
                <c:pt idx="11">
                  <c:v>994</c:v>
                </c:pt>
                <c:pt idx="14">
                  <c:v>795</c:v>
                </c:pt>
              </c:numCache>
            </c:numRef>
          </c:val>
          <c:extLst>
            <c:ext xmlns:c16="http://schemas.microsoft.com/office/drawing/2014/chart" uri="{C3380CC4-5D6E-409C-BE32-E72D297353CC}">
              <c16:uniqueId val="{00000001-6067-47AA-9939-EB38F4A5EA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3262</c:v>
                </c:pt>
                <c:pt idx="5">
                  <c:v>3554</c:v>
                </c:pt>
                <c:pt idx="8">
                  <c:v>4528</c:v>
                </c:pt>
                <c:pt idx="11">
                  <c:v>5856</c:v>
                </c:pt>
                <c:pt idx="14">
                  <c:v>6459</c:v>
                </c:pt>
              </c:numCache>
            </c:numRef>
          </c:val>
          <c:extLst>
            <c:ext xmlns:c16="http://schemas.microsoft.com/office/drawing/2014/chart" uri="{C3380CC4-5D6E-409C-BE32-E72D297353CC}">
              <c16:uniqueId val="{00000002-6067-47AA-9939-EB38F4A5EA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67-47AA-9939-EB38F4A5EA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67-47AA-9939-EB38F4A5EA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7-47AA-9939-EB38F4A5EA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4904</c:v>
                </c:pt>
                <c:pt idx="3">
                  <c:v>4862</c:v>
                </c:pt>
                <c:pt idx="6">
                  <c:v>4767</c:v>
                </c:pt>
                <c:pt idx="9">
                  <c:v>4710</c:v>
                </c:pt>
                <c:pt idx="12">
                  <c:v>4631</c:v>
                </c:pt>
              </c:numCache>
            </c:numRef>
          </c:val>
          <c:extLst>
            <c:ext xmlns:c16="http://schemas.microsoft.com/office/drawing/2014/chart" uri="{C3380CC4-5D6E-409C-BE32-E72D297353CC}">
              <c16:uniqueId val="{00000006-6067-47AA-9939-EB38F4A5EA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254</c:v>
                </c:pt>
                <c:pt idx="3">
                  <c:v>226</c:v>
                </c:pt>
                <c:pt idx="6">
                  <c:v>205</c:v>
                </c:pt>
                <c:pt idx="9">
                  <c:v>179</c:v>
                </c:pt>
                <c:pt idx="12">
                  <c:v>144</c:v>
                </c:pt>
              </c:numCache>
            </c:numRef>
          </c:val>
          <c:extLst>
            <c:ext xmlns:c16="http://schemas.microsoft.com/office/drawing/2014/chart" uri="{C3380CC4-5D6E-409C-BE32-E72D297353CC}">
              <c16:uniqueId val="{00000007-6067-47AA-9939-EB38F4A5EA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5670</c:v>
                </c:pt>
                <c:pt idx="3">
                  <c:v>5332</c:v>
                </c:pt>
                <c:pt idx="6">
                  <c:v>4771</c:v>
                </c:pt>
                <c:pt idx="9">
                  <c:v>4330</c:v>
                </c:pt>
                <c:pt idx="12">
                  <c:v>4199</c:v>
                </c:pt>
              </c:numCache>
            </c:numRef>
          </c:val>
          <c:extLst>
            <c:ext xmlns:c16="http://schemas.microsoft.com/office/drawing/2014/chart" uri="{C3380CC4-5D6E-409C-BE32-E72D297353CC}">
              <c16:uniqueId val="{00000008-6067-47AA-9939-EB38F4A5EA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c:v>
                </c:pt>
                <c:pt idx="3">
                  <c:v>3</c:v>
                </c:pt>
                <c:pt idx="6">
                  <c:v>2</c:v>
                </c:pt>
                <c:pt idx="9">
                  <c:v>1</c:v>
                </c:pt>
                <c:pt idx="12">
                  <c:v>0</c:v>
                </c:pt>
              </c:numCache>
            </c:numRef>
          </c:val>
          <c:extLst>
            <c:ext xmlns:c16="http://schemas.microsoft.com/office/drawing/2014/chart" uri="{C3380CC4-5D6E-409C-BE32-E72D297353CC}">
              <c16:uniqueId val="{00000009-6067-47AA-9939-EB38F4A5EA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34145</c:v>
                </c:pt>
                <c:pt idx="3">
                  <c:v>32516</c:v>
                </c:pt>
                <c:pt idx="6">
                  <c:v>31535</c:v>
                </c:pt>
                <c:pt idx="9">
                  <c:v>30542</c:v>
                </c:pt>
                <c:pt idx="12">
                  <c:v>29796</c:v>
                </c:pt>
              </c:numCache>
            </c:numRef>
          </c:val>
          <c:extLst>
            <c:ext xmlns:c16="http://schemas.microsoft.com/office/drawing/2014/chart" uri="{C3380CC4-5D6E-409C-BE32-E72D297353CC}">
              <c16:uniqueId val="{0000000A-6067-47AA-9939-EB38F4A5EA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14201</c:v>
                </c:pt>
                <c:pt idx="2">
                  <c:v>#N/A</c:v>
                </c:pt>
                <c:pt idx="3">
                  <c:v>#N/A</c:v>
                </c:pt>
                <c:pt idx="4">
                  <c:v>13001</c:v>
                </c:pt>
                <c:pt idx="5">
                  <c:v>#N/A</c:v>
                </c:pt>
                <c:pt idx="6">
                  <c:v>#N/A</c:v>
                </c:pt>
                <c:pt idx="7">
                  <c:v>11061</c:v>
                </c:pt>
                <c:pt idx="8">
                  <c:v>#N/A</c:v>
                </c:pt>
                <c:pt idx="9">
                  <c:v>#N/A</c:v>
                </c:pt>
                <c:pt idx="10">
                  <c:v>9248</c:v>
                </c:pt>
                <c:pt idx="11">
                  <c:v>#N/A</c:v>
                </c:pt>
                <c:pt idx="12">
                  <c:v>#N/A</c:v>
                </c:pt>
                <c:pt idx="13">
                  <c:v>8492</c:v>
                </c:pt>
                <c:pt idx="14">
                  <c:v>#N/A</c:v>
                </c:pt>
              </c:numCache>
            </c:numRef>
          </c:val>
          <c:smooth val="0"/>
          <c:extLst>
            <c:ext xmlns:c16="http://schemas.microsoft.com/office/drawing/2014/chart" uri="{C3380CC4-5D6E-409C-BE32-E72D297353CC}">
              <c16:uniqueId val="{0000000B-6067-47AA-9939-EB38F4A5EA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1908</c:v>
                </c:pt>
                <c:pt idx="1">
                  <c:v>2450</c:v>
                </c:pt>
                <c:pt idx="2">
                  <c:v>3050</c:v>
                </c:pt>
              </c:numCache>
            </c:numRef>
          </c:val>
          <c:extLst>
            <c:ext xmlns:c16="http://schemas.microsoft.com/office/drawing/2014/chart" uri="{C3380CC4-5D6E-409C-BE32-E72D297353CC}">
              <c16:uniqueId val="{00000000-3B49-4764-8062-FD03CC6319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516</c:v>
                </c:pt>
                <c:pt idx="1">
                  <c:v>1013</c:v>
                </c:pt>
                <c:pt idx="2">
                  <c:v>1087</c:v>
                </c:pt>
              </c:numCache>
            </c:numRef>
          </c:val>
          <c:extLst>
            <c:ext xmlns:c16="http://schemas.microsoft.com/office/drawing/2014/chart" uri="{C3380CC4-5D6E-409C-BE32-E72D297353CC}">
              <c16:uniqueId val="{00000001-3B49-4764-8062-FD03CC6319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2056</c:v>
                </c:pt>
                <c:pt idx="1">
                  <c:v>2483</c:v>
                </c:pt>
                <c:pt idx="2">
                  <c:v>2168</c:v>
                </c:pt>
              </c:numCache>
            </c:numRef>
          </c:val>
          <c:extLst>
            <c:ext xmlns:c16="http://schemas.microsoft.com/office/drawing/2014/chart" uri="{C3380CC4-5D6E-409C-BE32-E72D297353CC}">
              <c16:uniqueId val="{00000002-3B49-4764-8062-FD03CC6319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{88B9292D-38DD-4DF4-9A0B-35B505450CBB}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F2-46A7-AB61-C956D9126C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{75083FFA-21F8-4D59-A122-478332BFE600}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F2-46A7-AB61-C956D9126C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{58548B84-DDD2-4B98-A384-0B5B72F6AEE2}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F2-46A7-AB61-C956D9126C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{A13E884E-293E-4526-87E7-85A1B585ED23}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F2-46A7-AB61-C956D9126C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{87827422-043B-4E9B-898B-C2F2BE624968}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F2-46A7-AB61-C956D9126C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{3915447E-1294-4D64-BE1B-11E40FB0BBC4}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F2-46A7-AB61-C956D9126C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{9254BCF7-B42D-4A2C-942C-50D063839203}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F2-46A7-AB61-C956D9126C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{CC58C876-7522-41F4-8E9D-406CE9E9B0AB}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F2-46A7-AB61-C956D9126C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{F7E9C2BC-2AB3-4F03-8A10-6D8F0DDC2EFC}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F2-46A7-AB61-C956D9126C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64.900000000000006</c:v>
                </c:pt>
                <c:pt idx="16">
                  <c:v>65.3</c:v>
                </c:pt>
                <c:pt idx="24">
                  <c:v>65.900000000000006</c:v>
                </c:pt>
                <c:pt idx="32">
                  <c:v>67.400000000000006</c:v>
                </c:pt>
              </c:numCache>
            </c:numRef>
          </c:xVal>
          <c:yVal>
            <c:numRef>
              <c:f>公会計指標分析・財政指標組合せ分析表!$BP$51:$DC$51</c:f>
              <c:numCache>
                <c:formatCode>#,##0.0;"▲ "#,##0.0</c:formatCode>
                <c:ptCount val="40"/>
                <c:pt idx="0">
                  <c:v>118.7</c:v>
                </c:pt>
                <c:pt idx="8">
                  <c:v>104.8</c:v>
                </c:pt>
                <c:pt idx="16">
                  <c:v>84.3</c:v>
                </c:pt>
                <c:pt idx="24">
                  <c:v>73.099999999999994</c:v>
                </c:pt>
                <c:pt idx="32">
                  <c:v>66.7</c:v>
                </c:pt>
              </c:numCache>
            </c:numRef>
          </c:yVal>
          <c:smooth val="0"/>
          <c:extLst>
            <c:ext xmlns:c16="http://schemas.microsoft.com/office/drawing/2014/chart" uri="{C3380CC4-5D6E-409C-BE32-E72D297353CC}">
              <c16:uniqueId val="{00000009-6EF2-46A7-AB61-C956D9126C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{242D01C4-B9AB-4B11-B344-AE4F43490E39}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F2-46A7-AB61-C956D9126C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{486F1558-0334-4543-ACE1-F023B72B73F2}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F2-46A7-AB61-C956D9126C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{41CE0378-0E18-46E3-B0C2-51DFFA4885D9}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F2-46A7-AB61-C956D9126C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{4809F864-6800-415F-A5E5-1258C31A9095}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F2-46A7-AB61-C956D9126C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{3ED25F70-A6B6-421D-B94A-328B570BF4FE}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F2-46A7-AB61-C956D9126C1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{8FD15B8E-D284-4CAF-8F70-C19609BA20B9}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F2-46A7-AB61-C956D9126C1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{D8936D30-D0FC-4D4F-9F3E-FC226C437238}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F2-46A7-AB61-C956D9126C1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{2F112CF4-CAD2-4C02-B5F4-6DA219F1CBC1}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F2-46A7-AB61-C956D9126C1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{1DC8618A-34CF-45E2-86C9-EA75D1880EF5}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F2-46A7-AB61-C956D9126C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6EF2-46A7-AB61-C956D9126C16}"/>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{9BF98276-ED74-41E6-A1CB-E8E9FE6FF1A6}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C5-4BF1-80E3-CA16B1FABB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{0F60EC6B-8256-4F50-81CB-4451DE9CF5FB}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C5-4BF1-80E3-CA16B1FABB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{52A8B3A3-4576-4A93-94FE-A2E5D9E3B99C}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C5-4BF1-80E3-CA16B1FABB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{B05C4F18-BBA9-4425-AFCA-7C40C041D418}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C5-4BF1-80E3-CA16B1FABB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{87C85535-C016-4F93-96BD-0E50BEEB3BC3}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C5-4BF1-80E3-CA16B1FABB7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{E497856A-15E2-41B9-A384-0A57EF2A0B57}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C5-4BF1-80E3-CA16B1FABB7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{DF273AEF-DF35-406F-A205-237593E60F8C}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C5-4BF1-80E3-CA16B1FABB7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{AB4AD98C-125D-4793-BF2A-B7A9A2499FAF}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C5-4BF1-80E3-CA16B1FABB7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{824B0702-9BE8-4C2E-BE59-3AC6A9A350AE}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C5-4BF1-80E3-CA16B1FABB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12.5</c:v>
                </c:pt>
                <c:pt idx="16">
                  <c:v>11.5</c:v>
                </c:pt>
                <c:pt idx="24">
                  <c:v>10.5</c:v>
                </c:pt>
                <c:pt idx="32">
                  <c:v>10.1</c:v>
                </c:pt>
              </c:numCache>
            </c:numRef>
          </c:xVal>
          <c:yVal>
            <c:numRef>
              <c:f>公会計指標分析・財政指標組合せ分析表!$BP$73:$DC$73</c:f>
              <c:numCache>
                <c:formatCode>#,##0.0;"▲ "#,##0.0</c:formatCode>
                <c:ptCount val="40"/>
                <c:pt idx="0">
                  <c:v>118.7</c:v>
                </c:pt>
                <c:pt idx="8">
                  <c:v>104.8</c:v>
                </c:pt>
                <c:pt idx="16">
                  <c:v>84.3</c:v>
                </c:pt>
                <c:pt idx="24">
                  <c:v>73.099999999999994</c:v>
                </c:pt>
                <c:pt idx="32">
                  <c:v>66.7</c:v>
                </c:pt>
              </c:numCache>
            </c:numRef>
          </c:yVal>
          <c:smooth val="0"/>
          <c:extLst>
            <c:ext xmlns:c16="http://schemas.microsoft.com/office/drawing/2014/chart" uri="{C3380CC4-5D6E-409C-BE32-E72D297353CC}">
              <c16:uniqueId val="{00000009-1DC5-4BF1-80E3-CA16B1FABB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{E13DC567-B405-42D0-BAF5-E388543F2E29}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C5-4BF1-80E3-CA16B1FABB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{D436DF24-4A5C-437A-9EA2-55DDCD072438}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C5-4BF1-80E3-CA16B1FABB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{E971134B-59C8-4C7F-B1E1-DC00AEA4EA28}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C5-4BF1-80E3-CA16B1FABB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{E34DE5EA-2417-4406-B7F8-B390AF76CB19}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C5-4BF1-80E3-CA16B1FABB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{494E13CD-14B6-437A-B66C-70200084BA0F}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C5-4BF1-80E3-CA16B1FABB7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{2975CB1F-6B00-4A5B-8D34-814BF1AA0216}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C5-4BF1-80E3-CA16B1FABB78}"/>
                </c:ext>
              </c:extLst>
            </c:dLbl>
            <c:dLbl>
              <c:idx val="16"/>
              <c:layout>
                <c:manualLayout>
                  <c:x val="-3.2183890221376917E-2"/>
                  <c:y val="-5.67604648789272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{7F7ECA8B-9616-4442-99D7-F80A30AB8DC0}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C5-4BF1-80E3-CA16B1FABB78}"/>
                </c:ext>
              </c:extLst>
            </c:dLbl>
            <c:dLbl>
              <c:idx val="24"/>
              <c:layout>
                <c:manualLayout>
                  <c:x val="-2.9729700236171993E-2"/>
                  <c:y val="-5.56449828653469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{AD853EFB-45F4-47AC-8F0B-903889CB9A14}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C5-4BF1-80E3-CA16B1FABB78}"/>
                </c:ext>
              </c:extLst>
            </c:dLbl>
            <c:dLbl>
              <c:idx val="32"/>
              <c:layout>
                <c:manualLayout>
                  <c:x val="-3.2797437717677978E-2"/>
                  <c:y val="-7.484449351910772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{7EA4CA8C-0EC0-4921-AB71-01A7A0A25A8D}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C5-4BF1-80E3-CA16B1FABB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1DC5-4BF1-80E3-CA16B1FABB78}"/>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に大規模事業を集中して実施してきた経過もあり、元利償還金については高い水準となっているが、交付税算入率の高い有利な地方債を活用することで実質公債費比率の分子の増加抑制を図っている。</a:t>
          </a:r>
        </a:p>
        <a:p>
          <a:r>
            <a:rPr kumimoji="1" lang="ja-JP" altLang="en-US" sz="1400">
              <a:latin typeface="ＭＳ ゴシック" pitchFamily="49" charset="-128"/>
              <a:ea typeface="ＭＳ ゴシック" pitchFamily="49" charset="-128"/>
            </a:rPr>
            <a:t>　近年、普通建設事業の取捨選択により、地方債発行額を抑制しているため元利償還金は減少していく予定だが、公共下水道事業の進捗に伴い、公営企業債の元利償還金に対する繰入金の増加も懸念されることから、引き続き地方債発行額の抑制等によって分子の縮減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消防庁舎建設に係る益田地区広域市町村圏事務組合消防事務処理負担金の負担額増や市道災害防除事業などの大型事業を実施したものの、市債の新規発行額は令和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年度より減となっている。償還額については、新規</a:t>
          </a:r>
          <a:r>
            <a:rPr kumimoji="1" lang="ja-JP" altLang="en-US" sz="1400">
              <a:latin typeface="ＭＳ ゴシック" pitchFamily="49" charset="-128"/>
              <a:ea typeface="ＭＳ ゴシック" pitchFamily="49" charset="-128"/>
            </a:rPr>
            <a:t>発行額を上回っているため地方債現在高が減少となり、将来負担比率の分子は減少した。</a:t>
          </a:r>
        </a:p>
        <a:p>
          <a:r>
            <a:rPr kumimoji="1" lang="ja-JP" altLang="en-US" sz="1400">
              <a:latin typeface="ＭＳ ゴシック" pitchFamily="49" charset="-128"/>
              <a:ea typeface="ＭＳ ゴシック" pitchFamily="49" charset="-128"/>
            </a:rPr>
            <a:t>　地方債残高は今後も減少していく見込みではあるが、引き続き行財政改革による歳出削減に努めるとともに、普通建設事業等の取捨選択による地方債発行額の抑制、繰上償還による地方債残高の減少に取り組み、後世への負担を少しでも軽減するよう、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地域振興基金やふるさと応援基金等で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百万円を取崩したが、財政調整基金や減債基金等で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国勢調査人口の変更等による普通交付税の減少などが見込まれるが、引き続き取捨選択による事業実施や行財政改革の推進を図ることで、財政調整基金への積立てを行い、大規模災害等へ備えていく。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地域振興基金やふるさと応援基金などの特定目的基金については、基金の目的に沿った事業実施のために計画的に取崩しを行う。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○地域振興基金：市民の連帯の強化及び地域振興のための事業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○資産活用推進基金：用途廃止された施設等の効果的な活用を目的とした解体費等に要する経費</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○地域振興基金：地域振興に資する各事業実施のために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○資産活用推進基金：土地等売払収入及び施設貸付事業特別会計精算金等で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百万円積み立てた一方、益田駅前ビル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EAGA</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の公有財産購入費などで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○地域振興基金：計画的に地域振興に資する事業実施のために取崩しを行う。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○資産活用推進基金：施設等の適切な管理に向けて積立を行う。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決算余剰金の一部等を計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中期財政計画上、令和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百万円と大幅に減少する見込みとなっているため、これまで以上に適切な残高が確保できるよう、取捨選択による事業実施や行財政改革の推進により、健全な行財政運営に努めていく。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年度普通交付税の再算定に係る臨時財政対策債償還基金費分及び自治会貸付金返還金等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中期財政計画上、令和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百万円と大幅に減少する見込みとなっているため、これまで以上に適切な残高が確保できるよう、取捨選択による事業実施や行財政改革の推進により、健全な行財政運営に努めていく。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FC54D9-916E-4B4E-B549-EAAE630AA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431405-5EC8-4338-8CD3-F522D57969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28A69B1-E726-4FD7-A59B-009E2FCFC90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566334-FFE1-42F3-81DF-3B0B3D05D37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80C7D91-F86B-4020-BC9F-46FF8FA1DA25}"/>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A0B9E6F-77BF-446B-8A11-8DAF0C269323}"/>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2A16D94-5006-4720-94DC-91937817A0D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42900E-C7B2-4D2A-92E7-CCBCCF16804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7B91829-D2C4-497C-98F2-CFE0385BF1A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EFA422-313A-468E-BAF7-AB0FD885CD4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3BC5BB-71F0-4201-A53D-0D9DFE08F15B}"/>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70F7DA0-4813-4FC8-80E5-EFDCE57FE2E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A7B448C-74BB-41C2-AD57-4434767EE97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6BD3671-D67C-4BC8-98EC-F4EC2B7C746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11B7BEC-DB67-45AB-A8C4-EEFF4B192D82}"/>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E9CFABC-D2FC-4684-9563-68B809EB18BE}"/>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2E4199C-62FB-47EA-AEEF-37D0BC07609B}"/>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1458F5-D068-4FE0-868A-BF9187D4726D}"/>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D48C581-91D3-4CFD-8818-9255DC1F4BE9}"/>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B5632AB-0B0C-4D03-B22B-D107B3025FE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297FCC4-008C-40D0-B859-1EA56EDC8108}"/>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8B70B4E-AD39-4CA4-ADA7-FF227F33F2E2}"/>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8FB021E-1E58-460B-8A7C-146A46179A1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4CD7408-C0DC-4250-B688-900384F7AC8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750FF03-62BF-4487-95F3-564CCF3FAED6}"/>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69A6F4-F184-42FA-AE30-B2897984FCD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6C5F31-AC15-4B3D-BB9F-DBD9BD0A6F9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A11F1AF-2333-4DC2-8BD2-B946529FDC22}"/>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4B86CB1-3FB5-4347-B30B-DF840858E80B}"/>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360BE42-44CB-4500-B0AF-EEBFBCB4EDF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FE05D73-B958-4D3A-A88D-F695528FF92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FB84877-AAAF-4401-8F22-508DB593B23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513FAAE-BA05-4686-BA5F-5581987E5BE0}"/>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2C9CCE5-DE8C-4B8B-BAF7-11B029A3C5BC}"/>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FD828E1-C3B0-4171-AB9F-5BE477CD8E2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AE7DED0-9A2A-4FCA-9F29-38E61C406AE3}"/>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9EF5A89-0D43-450A-8989-9C24E4A0342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BA66DE6-9A2C-4F31-95EF-C41752A04BED}"/>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434D586-708F-4FC3-839E-DDC58DF6954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042BACB-8426-4710-9F84-BB80B0A6BC4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2127000-A545-4CD3-935F-9864C2B4505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65AE81F-A6C6-4A04-93C5-0BAE7BB9ED1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65E4603-C479-455B-8759-2B0D67106D0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5469DB5-4384-4F83-B025-8E7612D04F4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F0290B7-4909-468D-8FE9-0FAC932B3161}"/>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2BDF0AE-A820-44AF-B909-F839319D48F0}"/>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2CDE4BC-9A2D-40A3-ABC1-3903AAC58B0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60">
              <a:latin typeface="ＭＳ Ｐゴシック" panose="020B0600070205080204" pitchFamily="50" charset="-128"/>
              <a:ea typeface="ＭＳ Ｐゴシック" panose="020B0600070205080204" pitchFamily="50" charset="-128"/>
            </a:rPr>
            <a:t>  厳しい財政状況の中で、老朽化した施設の更新を先送りしており、有形固定資産減価償却率は類似団体平均を上回っている。</a:t>
          </a:r>
        </a:p>
        <a:p>
          <a:r>
            <a:rPr kumimoji="1" lang="ja-JP" altLang="en-US" sz="960">
              <a:latin typeface="ＭＳ Ｐゴシック" panose="020B0600070205080204" pitchFamily="50" charset="-128"/>
              <a:ea typeface="ＭＳ Ｐゴシック" panose="020B0600070205080204" pitchFamily="50" charset="-128"/>
            </a:rPr>
            <a:t>　そのような中で、平成</a:t>
          </a:r>
          <a:r>
            <a:rPr kumimoji="1" lang="en-US" altLang="ja-JP" sz="960">
              <a:latin typeface="ＭＳ Ｐゴシック" panose="020B0600070205080204" pitchFamily="50" charset="-128"/>
              <a:ea typeface="ＭＳ Ｐゴシック" panose="020B0600070205080204" pitchFamily="50" charset="-128"/>
            </a:rPr>
            <a:t>28</a:t>
          </a:r>
          <a:r>
            <a:rPr kumimoji="1" lang="ja-JP" altLang="en-US" sz="960">
              <a:latin typeface="ＭＳ Ｐゴシック" panose="020B0600070205080204" pitchFamily="50" charset="-128"/>
              <a:ea typeface="ＭＳ Ｐゴシック" panose="020B0600070205080204" pitchFamily="50" charset="-128"/>
            </a:rPr>
            <a:t>年度に策定した公共施設等総合管理計画に基づき、</a:t>
          </a:r>
          <a:r>
            <a:rPr kumimoji="1" lang="en-US" altLang="ja-JP" sz="960">
              <a:latin typeface="ＭＳ Ｐゴシック" panose="020B0600070205080204" pitchFamily="50" charset="-128"/>
              <a:ea typeface="ＭＳ Ｐゴシック" panose="020B0600070205080204" pitchFamily="50" charset="-128"/>
            </a:rPr>
            <a:t>30</a:t>
          </a:r>
          <a:r>
            <a:rPr kumimoji="1" lang="ja-JP" altLang="en-US" sz="960">
              <a:latin typeface="ＭＳ Ｐゴシック" panose="020B0600070205080204" pitchFamily="50" charset="-128"/>
              <a:ea typeface="ＭＳ Ｐゴシック" panose="020B0600070205080204" pitchFamily="50" charset="-128"/>
            </a:rPr>
            <a:t>年間で総延床面積を</a:t>
          </a:r>
          <a:r>
            <a:rPr kumimoji="1" lang="en-US" altLang="ja-JP" sz="960">
              <a:latin typeface="ＭＳ Ｐゴシック" panose="020B0600070205080204" pitchFamily="50" charset="-128"/>
              <a:ea typeface="ＭＳ Ｐゴシック" panose="020B0600070205080204" pitchFamily="50" charset="-128"/>
            </a:rPr>
            <a:t>30</a:t>
          </a:r>
          <a:r>
            <a:rPr kumimoji="1" lang="ja-JP" altLang="en-US" sz="960">
              <a:latin typeface="ＭＳ Ｐゴシック" panose="020B0600070205080204" pitchFamily="50" charset="-128"/>
              <a:ea typeface="ＭＳ Ｐゴシック" panose="020B0600070205080204" pitchFamily="50" charset="-128"/>
            </a:rPr>
            <a:t>％縮減する目標を掲げ、令和</a:t>
          </a:r>
          <a:r>
            <a:rPr kumimoji="1" lang="en-US" altLang="ja-JP" sz="960">
              <a:latin typeface="ＭＳ Ｐゴシック" panose="020B0600070205080204" pitchFamily="50" charset="-128"/>
              <a:ea typeface="ＭＳ Ｐゴシック" panose="020B0600070205080204" pitchFamily="50" charset="-128"/>
            </a:rPr>
            <a:t>2</a:t>
          </a:r>
          <a:r>
            <a:rPr kumimoji="1" lang="ja-JP" altLang="en-US" sz="960">
              <a:latin typeface="ＭＳ Ｐゴシック" panose="020B0600070205080204" pitchFamily="50" charset="-128"/>
              <a:ea typeface="ＭＳ Ｐゴシック" panose="020B0600070205080204" pitchFamily="50" charset="-128"/>
            </a:rPr>
            <a:t>年度に益田市総合管理計画個別施設計画を策定した。令和</a:t>
          </a:r>
          <a:r>
            <a:rPr kumimoji="1" lang="en-US" altLang="ja-JP" sz="960">
              <a:latin typeface="ＭＳ Ｐゴシック" panose="020B0600070205080204" pitchFamily="50" charset="-128"/>
              <a:ea typeface="ＭＳ Ｐゴシック" panose="020B0600070205080204" pitchFamily="50" charset="-128"/>
            </a:rPr>
            <a:t>4</a:t>
          </a:r>
          <a:r>
            <a:rPr kumimoji="1" lang="ja-JP" altLang="en-US" sz="960">
              <a:latin typeface="ＭＳ Ｐゴシック" panose="020B0600070205080204" pitchFamily="50" charset="-128"/>
              <a:ea typeface="ＭＳ Ｐゴシック" panose="020B0600070205080204" pitchFamily="50" charset="-128"/>
            </a:rPr>
            <a:t>年度には同計画の見直しを行い、改訂版を策定した。令和</a:t>
          </a:r>
          <a:r>
            <a:rPr kumimoji="1" lang="en-US" altLang="ja-JP" sz="960">
              <a:latin typeface="ＭＳ Ｐゴシック" panose="020B0600070205080204" pitchFamily="50" charset="-128"/>
              <a:ea typeface="ＭＳ Ｐゴシック" panose="020B0600070205080204" pitchFamily="50" charset="-128"/>
            </a:rPr>
            <a:t>7</a:t>
          </a:r>
          <a:r>
            <a:rPr kumimoji="1" lang="ja-JP" altLang="en-US" sz="960">
              <a:latin typeface="ＭＳ Ｐゴシック" panose="020B0600070205080204" pitchFamily="50" charset="-128"/>
              <a:ea typeface="ＭＳ Ｐゴシック" panose="020B0600070205080204" pitchFamily="50" charset="-128"/>
            </a:rPr>
            <a:t>年度末までに削減率</a:t>
          </a:r>
          <a:r>
            <a:rPr kumimoji="1" lang="en-US" altLang="ja-JP" sz="960">
              <a:latin typeface="ＭＳ Ｐゴシック" panose="020B0600070205080204" pitchFamily="50" charset="-128"/>
              <a:ea typeface="ＭＳ Ｐゴシック" panose="020B0600070205080204" pitchFamily="50" charset="-128"/>
            </a:rPr>
            <a:t>10.9</a:t>
          </a:r>
          <a:r>
            <a:rPr kumimoji="1" lang="ja-JP" altLang="en-US" sz="960">
              <a:latin typeface="ＭＳ Ｐゴシック" panose="020B0600070205080204" pitchFamily="50" charset="-128"/>
              <a:ea typeface="ＭＳ Ｐゴシック" panose="020B0600070205080204" pitchFamily="50" charset="-128"/>
            </a:rPr>
            <a:t>％を見込んでいる。</a:t>
          </a:r>
        </a:p>
        <a:p>
          <a:r>
            <a:rPr kumimoji="1" lang="ja-JP" altLang="en-US" sz="960">
              <a:latin typeface="ＭＳ Ｐゴシック" panose="020B0600070205080204" pitchFamily="50" charset="-128"/>
              <a:ea typeface="ＭＳ Ｐゴシック" panose="020B0600070205080204" pitchFamily="50" charset="-128"/>
            </a:rPr>
            <a:t>　引き続き、個別施設計画を基に計画的な施設の更新を行うとともに、多機能化・集約化・複合化など適正な施設保有量の実現に向けた取り組みを行っていく。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18F7096-04FA-48B2-B1B8-C3B98E3A725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415D0A-982D-4918-B3C3-3EC06315D8B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90D2CF3-68CD-40E4-9880-B7706FA6E401}"/>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09A6DB0-3E57-4BBA-8F48-B42BEACCFF62}"/>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22E2A18-5567-48FC-8EAC-8EF66F63FAEF}"/>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782CF82-C0B7-495B-83C9-C7235FCD8036}"/>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A76FE0A-7A35-484A-A1ED-BA33C033053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5A1E354-ED86-4DD2-9CD3-0426CCDFF7A3}"/>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D447A67-CC0B-41F2-8B3D-BEE2C7645A36}"/>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C1339EA-CB82-4453-BD66-E2972009504A}"/>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4A9DDAF-97F5-4402-9BD3-33ABD695178F}"/>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49694F1-E5CB-479C-88C5-F48E14290465}"/>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5A0062F-018F-4F72-999B-3D1310598BF3}"/>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5FBD723-D616-4609-8869-2940720195FD}"/>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15018F1-AA4C-4712-BD10-6CBEB129C2C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C57B7B5-CED1-4415-BAFA-9D895A00BABA}"/>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25475A12-760D-4E7A-9F24-A431F74E5660}"/>
            </a:ext>
          </a:extLst>
        </xdr:cNvPr>
        <xdr:cNvCxnSpPr/>
      </xdr:nvCxnSpPr>
      <xdr:spPr>
        <a:xfrm flipV="1">
          <a:off x="4306570" y="5097992"/>
          <a:ext cx="1270" cy="116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D52171A4-57F9-44DC-BC83-C04A3FF0570E}"/>
            </a:ext>
          </a:extLst>
        </xdr:cNvPr>
        <xdr:cNvSpPr txBox="1"/>
      </xdr:nvSpPr>
      <xdr:spPr>
        <a:xfrm>
          <a:off x="4359275" y="6265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9CC02E34-401A-460F-B061-8AF40CC02DD0}"/>
            </a:ext>
          </a:extLst>
        </xdr:cNvPr>
        <xdr:cNvCxnSpPr/>
      </xdr:nvCxnSpPr>
      <xdr:spPr>
        <a:xfrm>
          <a:off x="4216400" y="62587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62F91EFD-57F3-4ABC-B655-9859034FA5F9}"/>
            </a:ext>
          </a:extLst>
        </xdr:cNvPr>
        <xdr:cNvSpPr txBox="1"/>
      </xdr:nvSpPr>
      <xdr:spPr>
        <a:xfrm>
          <a:off x="4359275" y="487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2B65B3EC-9273-4E07-9D50-B5B9966B20CE}"/>
            </a:ext>
          </a:extLst>
        </xdr:cNvPr>
        <xdr:cNvCxnSpPr/>
      </xdr:nvCxnSpPr>
      <xdr:spPr>
        <a:xfrm>
          <a:off x="4216400" y="50979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F62698AB-1220-4771-A997-3FE13E32FDE1}"/>
            </a:ext>
          </a:extLst>
        </xdr:cNvPr>
        <xdr:cNvSpPr txBox="1"/>
      </xdr:nvSpPr>
      <xdr:spPr>
        <a:xfrm>
          <a:off x="4359275" y="541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7836858D-9A90-4C8B-BDE6-5FB098F29552}"/>
            </a:ext>
          </a:extLst>
        </xdr:cNvPr>
        <xdr:cNvSpPr/>
      </xdr:nvSpPr>
      <xdr:spPr>
        <a:xfrm>
          <a:off x="4254500" y="5561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AED0A478-DE94-44E3-8C45-910CED7AE5BA}"/>
            </a:ext>
          </a:extLst>
        </xdr:cNvPr>
        <xdr:cNvSpPr/>
      </xdr:nvSpPr>
      <xdr:spPr>
        <a:xfrm>
          <a:off x="3616325" y="5540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4C9C45ED-9EA1-4D7B-8CE7-9CF797AD6A39}"/>
            </a:ext>
          </a:extLst>
        </xdr:cNvPr>
        <xdr:cNvSpPr/>
      </xdr:nvSpPr>
      <xdr:spPr>
        <a:xfrm>
          <a:off x="2930525" y="5503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321AF027-82F7-490B-AD0D-2FF2033BB5BF}"/>
            </a:ext>
          </a:extLst>
        </xdr:cNvPr>
        <xdr:cNvSpPr/>
      </xdr:nvSpPr>
      <xdr:spPr>
        <a:xfrm>
          <a:off x="2244725" y="54607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754F5ADF-099D-40F6-B8ED-E4633ECAA6B8}"/>
            </a:ext>
          </a:extLst>
        </xdr:cNvPr>
        <xdr:cNvSpPr/>
      </xdr:nvSpPr>
      <xdr:spPr>
        <a:xfrm>
          <a:off x="1558925" y="5435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2D9A1A-74A2-4E6B-9347-A7BE57414A00}"/>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DC0E786-CA24-45B0-8ED2-ACF7DF73E379}"/>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0D2A600-BAFE-4F36-9F05-323CABC54DD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B8CDC0D-FA98-49A3-80C3-17AA6DF3BF1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908E3C-FA36-4903-9716-2BB68170DD31}"/>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a:extLst>
            <a:ext uri="{FF2B5EF4-FFF2-40B4-BE49-F238E27FC236}">
              <a16:creationId xmlns:a16="http://schemas.microsoft.com/office/drawing/2014/main" id="{F6005D85-EAE6-4DE4-9D78-F6093F9582EC}"/>
            </a:ext>
          </a:extLst>
        </xdr:cNvPr>
        <xdr:cNvSpPr/>
      </xdr:nvSpPr>
      <xdr:spPr>
        <a:xfrm>
          <a:off x="4254500" y="56563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122995</xdr:rowOff>
    </xdr:from>
    <xdr:ext cx="405111" cy="259045"/>
    <xdr:sp macro="" textlink="">
      <xdr:nvSpPr>
        <xdr:cNvPr id="82" name="有形固定資産減価償却率該当値テキスト">
          <a:extLst>
            <a:ext uri="{FF2B5EF4-FFF2-40B4-BE49-F238E27FC236}">
              <a16:creationId xmlns:a16="http://schemas.microsoft.com/office/drawing/2014/main" id="{52D426F3-7EB2-472D-A9BF-CBEA8A03E1E8}"/>
            </a:ext>
          </a:extLst>
        </xdr:cNvPr>
        <xdr:cNvSpPr txBox="1"/>
      </xdr:nvSpPr>
      <xdr:spPr>
        <a:xfrm>
          <a:off x="4359275" y="56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90593</xdr:rowOff>
    </xdr:from>
    <xdr:to>
      <xdr:col>19</xdr:col>
      <xdr:colOff>187325</xdr:colOff>
      <xdr:row>30</xdr:row>
      <xdr:rowOff>20743</xdr:rowOff>
    </xdr:to>
    <xdr:sp macro="" textlink="">
      <xdr:nvSpPr>
        <xdr:cNvPr id="83" name="楕円 82">
          <a:extLst>
            <a:ext uri="{FF2B5EF4-FFF2-40B4-BE49-F238E27FC236}">
              <a16:creationId xmlns:a16="http://schemas.microsoft.com/office/drawing/2014/main" id="{0D5C00AF-7389-469B-AF2C-39BA0CFFFB5F}"/>
            </a:ext>
          </a:extLst>
        </xdr:cNvPr>
        <xdr:cNvSpPr/>
      </xdr:nvSpPr>
      <xdr:spPr>
        <a:xfrm>
          <a:off x="3616325" y="56023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141393</xdr:rowOff>
    </xdr:from>
    <xdr:to>
      <xdr:col>23</xdr:col>
      <xdr:colOff>85725</xdr:colOff>
      <xdr:row>30</xdr:row>
      <xdr:rowOff>23918</xdr:rowOff>
    </xdr:to>
    <xdr:cxnSp macro="">
      <xdr:nvCxnSpPr>
        <xdr:cNvPr id="84" name="直線コネクタ 83">
          <a:extLst>
            <a:ext uri="{FF2B5EF4-FFF2-40B4-BE49-F238E27FC236}">
              <a16:creationId xmlns:a16="http://schemas.microsoft.com/office/drawing/2014/main" id="{A31600DA-F3DF-4565-B77F-AAF9DDBB6086}"/>
            </a:ext>
          </a:extLst>
        </xdr:cNvPr>
        <xdr:cNvCxnSpPr/>
      </xdr:nvCxnSpPr>
      <xdr:spPr>
        <a:xfrm>
          <a:off x="3673475" y="5659543"/>
          <a:ext cx="62865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69003</xdr:rowOff>
    </xdr:from>
    <xdr:to>
      <xdr:col>15</xdr:col>
      <xdr:colOff>187325</xdr:colOff>
      <xdr:row>29</xdr:row>
      <xdr:rowOff>170603</xdr:rowOff>
    </xdr:to>
    <xdr:sp macro="" textlink="">
      <xdr:nvSpPr>
        <xdr:cNvPr id="85" name="楕円 84">
          <a:extLst>
            <a:ext uri="{FF2B5EF4-FFF2-40B4-BE49-F238E27FC236}">
              <a16:creationId xmlns:a16="http://schemas.microsoft.com/office/drawing/2014/main" id="{98079311-BC8D-45F4-AA1C-F5D1D36401D6}"/>
            </a:ext>
          </a:extLst>
        </xdr:cNvPr>
        <xdr:cNvSpPr/>
      </xdr:nvSpPr>
      <xdr:spPr>
        <a:xfrm>
          <a:off x="2930525" y="55808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29</xdr:row>
      <xdr:rowOff>141393</xdr:rowOff>
    </xdr:to>
    <xdr:cxnSp macro="">
      <xdr:nvCxnSpPr>
        <xdr:cNvPr id="86" name="直線コネクタ 85">
          <a:extLst>
            <a:ext uri="{FF2B5EF4-FFF2-40B4-BE49-F238E27FC236}">
              <a16:creationId xmlns:a16="http://schemas.microsoft.com/office/drawing/2014/main" id="{ED813904-75D9-4055-8B04-4A49AB77E4C7}"/>
            </a:ext>
          </a:extLst>
        </xdr:cNvPr>
        <xdr:cNvCxnSpPr/>
      </xdr:nvCxnSpPr>
      <xdr:spPr>
        <a:xfrm>
          <a:off x="2987675" y="5637953"/>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7" name="楕円 86">
          <a:extLst>
            <a:ext uri="{FF2B5EF4-FFF2-40B4-BE49-F238E27FC236}">
              <a16:creationId xmlns:a16="http://schemas.microsoft.com/office/drawing/2014/main" id="{0FD95544-69A0-4428-909E-60621C61C378}"/>
            </a:ext>
          </a:extLst>
        </xdr:cNvPr>
        <xdr:cNvSpPr/>
      </xdr:nvSpPr>
      <xdr:spPr>
        <a:xfrm>
          <a:off x="2244725" y="55695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29</xdr:row>
      <xdr:rowOff>119803</xdr:rowOff>
    </xdr:to>
    <xdr:cxnSp macro="">
      <xdr:nvCxnSpPr>
        <xdr:cNvPr id="88" name="直線コネクタ 87">
          <a:extLst>
            <a:ext uri="{FF2B5EF4-FFF2-40B4-BE49-F238E27FC236}">
              <a16:creationId xmlns:a16="http://schemas.microsoft.com/office/drawing/2014/main" id="{6BD92904-7706-4133-83B6-89A8E823972F}"/>
            </a:ext>
          </a:extLst>
        </xdr:cNvPr>
        <xdr:cNvCxnSpPr/>
      </xdr:nvCxnSpPr>
      <xdr:spPr>
        <a:xfrm>
          <a:off x="2301875" y="5617210"/>
          <a:ext cx="685800" cy="2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168487</xdr:rowOff>
    </xdr:from>
    <xdr:to>
      <xdr:col>7</xdr:col>
      <xdr:colOff>187325</xdr:colOff>
      <xdr:row>29</xdr:row>
      <xdr:rowOff>98637</xdr:rowOff>
    </xdr:to>
    <xdr:sp macro="" textlink="">
      <xdr:nvSpPr>
        <xdr:cNvPr id="89" name="楕円 88">
          <a:extLst>
            <a:ext uri="{FF2B5EF4-FFF2-40B4-BE49-F238E27FC236}">
              <a16:creationId xmlns:a16="http://schemas.microsoft.com/office/drawing/2014/main" id="{A6649331-1C35-4191-AD92-5B67AE1C5CC3}"/>
            </a:ext>
          </a:extLst>
        </xdr:cNvPr>
        <xdr:cNvSpPr/>
      </xdr:nvSpPr>
      <xdr:spPr>
        <a:xfrm>
          <a:off x="1558925" y="55120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47837</xdr:rowOff>
    </xdr:from>
    <xdr:to>
      <xdr:col>11</xdr:col>
      <xdr:colOff>136525</xdr:colOff>
      <xdr:row>29</xdr:row>
      <xdr:rowOff>105410</xdr:rowOff>
    </xdr:to>
    <xdr:cxnSp macro="">
      <xdr:nvCxnSpPr>
        <xdr:cNvPr id="90" name="直線コネクタ 89">
          <a:extLst>
            <a:ext uri="{FF2B5EF4-FFF2-40B4-BE49-F238E27FC236}">
              <a16:creationId xmlns:a16="http://schemas.microsoft.com/office/drawing/2014/main" id="{20D81F71-36C5-466C-9139-DFF0534B132F}"/>
            </a:ext>
          </a:extLst>
        </xdr:cNvPr>
        <xdr:cNvCxnSpPr/>
      </xdr:nvCxnSpPr>
      <xdr:spPr>
        <a:xfrm>
          <a:off x="1616075" y="5559637"/>
          <a:ext cx="6858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61362EA9-0899-40C6-89FC-0E39FC7F601D}"/>
            </a:ext>
          </a:extLst>
        </xdr:cNvPr>
        <xdr:cNvSpPr txBox="1"/>
      </xdr:nvSpPr>
      <xdr:spPr>
        <a:xfrm>
          <a:off x="3474094"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2" name="n_2aveValue有形固定資産減価償却率">
          <a:extLst>
            <a:ext uri="{FF2B5EF4-FFF2-40B4-BE49-F238E27FC236}">
              <a16:creationId xmlns:a16="http://schemas.microsoft.com/office/drawing/2014/main" id="{A225DF3C-5BC0-405C-8C80-558CEB857644}"/>
            </a:ext>
          </a:extLst>
        </xdr:cNvPr>
        <xdr:cNvSpPr txBox="1"/>
      </xdr:nvSpPr>
      <xdr:spPr>
        <a:xfrm>
          <a:off x="2797819"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57590</xdr:rowOff>
    </xdr:from>
    <xdr:ext cx="405111" cy="259045"/>
    <xdr:sp macro="" textlink="">
      <xdr:nvSpPr>
        <xdr:cNvPr id="93" name="n_3aveValue有形固定資産減価償却率">
          <a:extLst>
            <a:ext uri="{FF2B5EF4-FFF2-40B4-BE49-F238E27FC236}">
              <a16:creationId xmlns:a16="http://schemas.microsoft.com/office/drawing/2014/main" id="{F8678B09-65FA-4619-93FF-BE8BBC77CB6F}"/>
            </a:ext>
          </a:extLst>
        </xdr:cNvPr>
        <xdr:cNvSpPr txBox="1"/>
      </xdr:nvSpPr>
      <xdr:spPr>
        <a:xfrm>
          <a:off x="2112019" y="524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4" name="n_4aveValue有形固定資産減価償却率">
          <a:extLst>
            <a:ext uri="{FF2B5EF4-FFF2-40B4-BE49-F238E27FC236}">
              <a16:creationId xmlns:a16="http://schemas.microsoft.com/office/drawing/2014/main" id="{4256E66F-A57E-416D-94AC-26231AEF71D4}"/>
            </a:ext>
          </a:extLst>
        </xdr:cNvPr>
        <xdr:cNvSpPr txBox="1"/>
      </xdr:nvSpPr>
      <xdr:spPr>
        <a:xfrm>
          <a:off x="1426219"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11870</xdr:rowOff>
    </xdr:from>
    <xdr:ext cx="405111" cy="259045"/>
    <xdr:sp macro="" textlink="">
      <xdr:nvSpPr>
        <xdr:cNvPr id="95" name="n_1mainValue有形固定資産減価償却率">
          <a:extLst>
            <a:ext uri="{FF2B5EF4-FFF2-40B4-BE49-F238E27FC236}">
              <a16:creationId xmlns:a16="http://schemas.microsoft.com/office/drawing/2014/main" id="{3DB8D329-DA17-432E-840B-ADBE8211F9B6}"/>
            </a:ext>
          </a:extLst>
        </xdr:cNvPr>
        <xdr:cNvSpPr txBox="1"/>
      </xdr:nvSpPr>
      <xdr:spPr>
        <a:xfrm>
          <a:off x="3474094" y="5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161730</xdr:rowOff>
    </xdr:from>
    <xdr:ext cx="405111" cy="259045"/>
    <xdr:sp macro="" textlink="">
      <xdr:nvSpPr>
        <xdr:cNvPr id="96" name="n_2mainValue有形固定資産減価償却率">
          <a:extLst>
            <a:ext uri="{FF2B5EF4-FFF2-40B4-BE49-F238E27FC236}">
              <a16:creationId xmlns:a16="http://schemas.microsoft.com/office/drawing/2014/main" id="{BB6CE7FD-23F5-48E9-9DF7-C1945D7C058A}"/>
            </a:ext>
          </a:extLst>
        </xdr:cNvPr>
        <xdr:cNvSpPr txBox="1"/>
      </xdr:nvSpPr>
      <xdr:spPr>
        <a:xfrm>
          <a:off x="2797819" y="5679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147337</xdr:rowOff>
    </xdr:from>
    <xdr:ext cx="405111" cy="259045"/>
    <xdr:sp macro="" textlink="">
      <xdr:nvSpPr>
        <xdr:cNvPr id="97" name="n_3mainValue有形固定資産減価償却率">
          <a:extLst>
            <a:ext uri="{FF2B5EF4-FFF2-40B4-BE49-F238E27FC236}">
              <a16:creationId xmlns:a16="http://schemas.microsoft.com/office/drawing/2014/main" id="{1411ADB0-1902-4682-8CF8-2E81365227F1}"/>
            </a:ext>
          </a:extLst>
        </xdr:cNvPr>
        <xdr:cNvSpPr txBox="1"/>
      </xdr:nvSpPr>
      <xdr:spPr>
        <a:xfrm>
          <a:off x="2112019"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89764</xdr:rowOff>
    </xdr:from>
    <xdr:ext cx="405111" cy="259045"/>
    <xdr:sp macro="" textlink="">
      <xdr:nvSpPr>
        <xdr:cNvPr id="98" name="n_4mainValue有形固定資産減価償却率">
          <a:extLst>
            <a:ext uri="{FF2B5EF4-FFF2-40B4-BE49-F238E27FC236}">
              <a16:creationId xmlns:a16="http://schemas.microsoft.com/office/drawing/2014/main" id="{5E667CC6-7464-492A-B765-8B15F3A58888}"/>
            </a:ext>
          </a:extLst>
        </xdr:cNvPr>
        <xdr:cNvSpPr txBox="1"/>
      </xdr:nvSpPr>
      <xdr:spPr>
        <a:xfrm>
          <a:off x="1426219" y="56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F7E3D91-5FA4-4D0E-AB75-35B54E65DA2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4136843-213C-41D1-8A43-631A91AE0A5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612F97A-79E6-46F4-AB62-48C259B02D75}"/>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8515246-B1D9-4CD2-97CA-A445F9166D1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6011F0A-C3F9-46F2-ACF2-617BCAE2A9A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C7A68B8-438B-4B03-95C7-1307C2B7C20D}"/>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EAFAD21-4A9C-4E50-989E-847EFD917592}"/>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18496FE-E96D-479D-BC3A-93FFBEF958E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427DA21-A74E-4A9E-A997-8F4554F64B55}"/>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B4A3743-E9DA-4D54-9601-AE6CF7388AD0}"/>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A4DD40D-7FDD-4D16-B521-AECFE965EFD9}"/>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C2E56A7-93B5-46A6-AFFA-256BFF50FA3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7FEADFB-D422-4269-8C24-90B95978C175}"/>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6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地方債現在高の減や地方債へ充当可能な基金の増により分子については減額となった。一方で、分母については、地方交付税や臨時財政対策債発行額の減により経常一般財源（歳入）等が減となり、分母から控除される経常経費充当財源は、</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補助費等の</a:t>
          </a:r>
          <a:r>
            <a:rPr kumimoji="1" lang="ja-JP" altLang="en-US" sz="1000">
              <a:latin typeface="ＭＳ Ｐゴシック" panose="020B0600070205080204" pitchFamily="50" charset="-128"/>
              <a:ea typeface="ＭＳ Ｐゴシック" panose="020B0600070205080204" pitchFamily="50" charset="-128"/>
            </a:rPr>
            <a:t>経常的な支出が増えたことで増となったことから、分母全体でも減額となった。分母の減少率が分子の減少率を上回ったため、比率については、前年度を上回っている状況である。</a:t>
          </a:r>
        </a:p>
        <a:p>
          <a:r>
            <a:rPr kumimoji="1" lang="ja-JP" altLang="en-US" sz="1000">
              <a:latin typeface="ＭＳ Ｐゴシック" panose="020B0600070205080204" pitchFamily="50" charset="-128"/>
              <a:ea typeface="ＭＳ Ｐゴシック" panose="020B0600070205080204" pitchFamily="50" charset="-128"/>
            </a:rPr>
            <a:t>　引き続き、事業の取捨選択による地方債の発行抑制や計画的な繰上償還の実施、経常経費の抑制に努め、率の改善を図っていく。</a:t>
          </a:r>
        </a:p>
        <a:p>
          <a:endParaRPr kumimoji="1" lang="ja-JP" altLang="en-US" sz="96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2A855FB-2122-4300-B123-B9028E94A39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66A86AB-7084-41C3-ABBF-A93023D2CBD8}"/>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A762825-44ED-46CF-923F-1E0E5DA1A70C}"/>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C737456-FA79-48B9-9D1C-3FA4F76C51F6}"/>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FAD5E25-4288-477C-848E-4D2F1AA4DD6B}"/>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DFE1788-37B1-4CC6-B34D-945794537248}"/>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808DC9F6-E5C5-482C-9149-F7CEFF2AAF08}"/>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F1D6BC48-DF21-4166-A8C3-8BEF48FE6CDD}"/>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4C43F06-6EFF-47C1-8058-165F454D7494}"/>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9484BAC9-C3C8-416C-9E73-C29E30CB596D}"/>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2DC5788-EC60-4030-8CE3-D3644C759F89}"/>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C36FC7DD-B6ED-45F5-B2B8-DFD52452F053}"/>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0AFA15A-85B6-4814-A516-D5AE5FDE4740}"/>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FEE06B9-FE53-4F8A-B6FD-AABC6D84F364}"/>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1F2B79B-0B5D-42B1-9218-D71FD6D2C825}"/>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DFF5B16-561F-4A8B-A6F7-EDA02953C874}"/>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958081B-508F-4336-80DD-902A289AE46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9781BF95-F9EF-4F74-A6E0-F73A4B0A9908}"/>
            </a:ext>
          </a:extLst>
        </xdr:cNvPr>
        <xdr:cNvCxnSpPr/>
      </xdr:nvCxnSpPr>
      <xdr:spPr>
        <a:xfrm flipV="1">
          <a:off x="13326745" y="5058228"/>
          <a:ext cx="1269" cy="135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43A6A360-7AAE-4386-9A34-A224317ABE4F}"/>
            </a:ext>
          </a:extLst>
        </xdr:cNvPr>
        <xdr:cNvSpPr txBox="1"/>
      </xdr:nvSpPr>
      <xdr:spPr>
        <a:xfrm>
          <a:off x="13379450" y="64133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8F5EC400-85DA-4227-BA5B-7366F45F1F14}"/>
            </a:ext>
          </a:extLst>
        </xdr:cNvPr>
        <xdr:cNvCxnSpPr/>
      </xdr:nvCxnSpPr>
      <xdr:spPr>
        <a:xfrm>
          <a:off x="13255625" y="6409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75DBAAB-BBDB-46F9-A8EB-AFC1E86D3EDD}"/>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76AAF6F6-F454-48FD-92C9-770916C3585F}"/>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4771EC40-CD99-45A4-AFBC-41F703115D97}"/>
            </a:ext>
          </a:extLst>
        </xdr:cNvPr>
        <xdr:cNvSpPr txBox="1"/>
      </xdr:nvSpPr>
      <xdr:spPr>
        <a:xfrm>
          <a:off x="13379450" y="543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A94AD9E7-E632-4EA2-8A3F-A1CAD71EBF7D}"/>
            </a:ext>
          </a:extLst>
        </xdr:cNvPr>
        <xdr:cNvSpPr/>
      </xdr:nvSpPr>
      <xdr:spPr>
        <a:xfrm>
          <a:off x="13293725" y="55694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166274F8-F3FF-4A09-B1DB-473AE27517CB}"/>
            </a:ext>
          </a:extLst>
        </xdr:cNvPr>
        <xdr:cNvSpPr/>
      </xdr:nvSpPr>
      <xdr:spPr>
        <a:xfrm>
          <a:off x="12646025" y="55631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90157F97-F57D-4486-81B5-8B8C34BC6F9C}"/>
            </a:ext>
          </a:extLst>
        </xdr:cNvPr>
        <xdr:cNvSpPr/>
      </xdr:nvSpPr>
      <xdr:spPr>
        <a:xfrm>
          <a:off x="11960225" y="55156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82C2595B-3D8D-4053-A228-C3614DE694DF}"/>
            </a:ext>
          </a:extLst>
        </xdr:cNvPr>
        <xdr:cNvSpPr/>
      </xdr:nvSpPr>
      <xdr:spPr>
        <a:xfrm>
          <a:off x="11274425" y="56682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A1C7322A-1926-4A2E-8AF4-CF6ADD2F7CBA}"/>
            </a:ext>
          </a:extLst>
        </xdr:cNvPr>
        <xdr:cNvSpPr/>
      </xdr:nvSpPr>
      <xdr:spPr>
        <a:xfrm>
          <a:off x="10588625" y="5705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CB2777F-1FA4-4BFB-850F-10948236CA9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BA21ED4-E7A4-4856-BF03-1225C468A5B7}"/>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312A07D-A435-45C9-A192-5A6B9367231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19EE614-E5CF-4AB9-9407-990983BBFEAB}"/>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017B90-0252-4101-BD95-C90D7758E63B}"/>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1082</xdr:rowOff>
    </xdr:from>
    <xdr:to>
      <xdr:col>76</xdr:col>
      <xdr:colOff>73025</xdr:colOff>
      <xdr:row>30</xdr:row>
      <xdr:rowOff>102682</xdr:rowOff>
    </xdr:to>
    <xdr:sp macro="" textlink="">
      <xdr:nvSpPr>
        <xdr:cNvPr id="145" name="楕円 144">
          <a:extLst>
            <a:ext uri="{FF2B5EF4-FFF2-40B4-BE49-F238E27FC236}">
              <a16:creationId xmlns:a16="http://schemas.microsoft.com/office/drawing/2014/main" id="{3E66DA4F-14AD-4BA8-B8CA-B9CDE93A6A15}"/>
            </a:ext>
          </a:extLst>
        </xdr:cNvPr>
        <xdr:cNvSpPr/>
      </xdr:nvSpPr>
      <xdr:spPr>
        <a:xfrm>
          <a:off x="13293725" y="56779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150959</xdr:rowOff>
    </xdr:from>
    <xdr:ext cx="469744" cy="259045"/>
    <xdr:sp macro="" textlink="">
      <xdr:nvSpPr>
        <xdr:cNvPr id="146" name="債務償還比率該当値テキスト">
          <a:extLst>
            <a:ext uri="{FF2B5EF4-FFF2-40B4-BE49-F238E27FC236}">
              <a16:creationId xmlns:a16="http://schemas.microsoft.com/office/drawing/2014/main" id="{0D0BF30C-FC6E-4A8D-8FFB-DAE5BD21FFB5}"/>
            </a:ext>
          </a:extLst>
        </xdr:cNvPr>
        <xdr:cNvSpPr txBox="1"/>
      </xdr:nvSpPr>
      <xdr:spPr>
        <a:xfrm>
          <a:off x="13379450" y="566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133157</xdr:rowOff>
    </xdr:from>
    <xdr:to>
      <xdr:col>72</xdr:col>
      <xdr:colOff>123825</xdr:colOff>
      <xdr:row>30</xdr:row>
      <xdr:rowOff>63307</xdr:rowOff>
    </xdr:to>
    <xdr:sp macro="" textlink="">
      <xdr:nvSpPr>
        <xdr:cNvPr id="147" name="楕円 146">
          <a:extLst>
            <a:ext uri="{FF2B5EF4-FFF2-40B4-BE49-F238E27FC236}">
              <a16:creationId xmlns:a16="http://schemas.microsoft.com/office/drawing/2014/main" id="{BB7C6BE7-0B59-484C-A61C-1DF7E27BB7F0}"/>
            </a:ext>
          </a:extLst>
        </xdr:cNvPr>
        <xdr:cNvSpPr/>
      </xdr:nvSpPr>
      <xdr:spPr>
        <a:xfrm>
          <a:off x="12646025" y="56481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12507</xdr:rowOff>
    </xdr:from>
    <xdr:to>
      <xdr:col>76</xdr:col>
      <xdr:colOff>22225</xdr:colOff>
      <xdr:row>30</xdr:row>
      <xdr:rowOff>51882</xdr:rowOff>
    </xdr:to>
    <xdr:cxnSp macro="">
      <xdr:nvCxnSpPr>
        <xdr:cNvPr id="148" name="直線コネクタ 147">
          <a:extLst>
            <a:ext uri="{FF2B5EF4-FFF2-40B4-BE49-F238E27FC236}">
              <a16:creationId xmlns:a16="http://schemas.microsoft.com/office/drawing/2014/main" id="{711FAB40-9205-48AA-9B3B-8BE310D1428D}"/>
            </a:ext>
          </a:extLst>
        </xdr:cNvPr>
        <xdr:cNvCxnSpPr/>
      </xdr:nvCxnSpPr>
      <xdr:spPr>
        <a:xfrm>
          <a:off x="12693650" y="5686232"/>
          <a:ext cx="638175"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58003</xdr:rowOff>
    </xdr:from>
    <xdr:to>
      <xdr:col>68</xdr:col>
      <xdr:colOff>123825</xdr:colOff>
      <xdr:row>29</xdr:row>
      <xdr:rowOff>159603</xdr:rowOff>
    </xdr:to>
    <xdr:sp macro="" textlink="">
      <xdr:nvSpPr>
        <xdr:cNvPr id="149" name="楕円 148">
          <a:extLst>
            <a:ext uri="{FF2B5EF4-FFF2-40B4-BE49-F238E27FC236}">
              <a16:creationId xmlns:a16="http://schemas.microsoft.com/office/drawing/2014/main" id="{A0D101A0-DB1E-48AE-ABFE-69EF41976A51}"/>
            </a:ext>
          </a:extLst>
        </xdr:cNvPr>
        <xdr:cNvSpPr/>
      </xdr:nvSpPr>
      <xdr:spPr>
        <a:xfrm>
          <a:off x="11960225" y="55729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108803</xdr:rowOff>
    </xdr:from>
    <xdr:to>
      <xdr:col>72</xdr:col>
      <xdr:colOff>73025</xdr:colOff>
      <xdr:row>30</xdr:row>
      <xdr:rowOff>12507</xdr:rowOff>
    </xdr:to>
    <xdr:cxnSp macro="">
      <xdr:nvCxnSpPr>
        <xdr:cNvPr id="150" name="直線コネクタ 149">
          <a:extLst>
            <a:ext uri="{FF2B5EF4-FFF2-40B4-BE49-F238E27FC236}">
              <a16:creationId xmlns:a16="http://schemas.microsoft.com/office/drawing/2014/main" id="{E380BF78-665A-41D7-BA34-90C721A7B558}"/>
            </a:ext>
          </a:extLst>
        </xdr:cNvPr>
        <xdr:cNvCxnSpPr/>
      </xdr:nvCxnSpPr>
      <xdr:spPr>
        <a:xfrm>
          <a:off x="12007850" y="5620603"/>
          <a:ext cx="685800" cy="6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69862</xdr:rowOff>
    </xdr:from>
    <xdr:to>
      <xdr:col>64</xdr:col>
      <xdr:colOff>123825</xdr:colOff>
      <xdr:row>31</xdr:row>
      <xdr:rowOff>12</xdr:rowOff>
    </xdr:to>
    <xdr:sp macro="" textlink="">
      <xdr:nvSpPr>
        <xdr:cNvPr id="151" name="楕円 150">
          <a:extLst>
            <a:ext uri="{FF2B5EF4-FFF2-40B4-BE49-F238E27FC236}">
              <a16:creationId xmlns:a16="http://schemas.microsoft.com/office/drawing/2014/main" id="{53F6F55F-1D5C-4C5A-8BAE-41B3797F6975}"/>
            </a:ext>
          </a:extLst>
        </xdr:cNvPr>
        <xdr:cNvSpPr/>
      </xdr:nvSpPr>
      <xdr:spPr>
        <a:xfrm>
          <a:off x="11274425" y="57435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108803</xdr:rowOff>
    </xdr:from>
    <xdr:to>
      <xdr:col>68</xdr:col>
      <xdr:colOff>73025</xdr:colOff>
      <xdr:row>30</xdr:row>
      <xdr:rowOff>120662</xdr:rowOff>
    </xdr:to>
    <xdr:cxnSp macro="">
      <xdr:nvCxnSpPr>
        <xdr:cNvPr id="152" name="直線コネクタ 151">
          <a:extLst>
            <a:ext uri="{FF2B5EF4-FFF2-40B4-BE49-F238E27FC236}">
              <a16:creationId xmlns:a16="http://schemas.microsoft.com/office/drawing/2014/main" id="{5FE8B863-EAFF-4886-99D0-AC13FDD2078F}"/>
            </a:ext>
          </a:extLst>
        </xdr:cNvPr>
        <xdr:cNvCxnSpPr/>
      </xdr:nvCxnSpPr>
      <xdr:spPr>
        <a:xfrm flipV="1">
          <a:off x="11322050" y="5620603"/>
          <a:ext cx="685800" cy="18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153035</xdr:rowOff>
    </xdr:from>
    <xdr:to>
      <xdr:col>60</xdr:col>
      <xdr:colOff>123825</xdr:colOff>
      <xdr:row>31</xdr:row>
      <xdr:rowOff>83185</xdr:rowOff>
    </xdr:to>
    <xdr:sp macro="" textlink="">
      <xdr:nvSpPr>
        <xdr:cNvPr id="153" name="楕円 152">
          <a:extLst>
            <a:ext uri="{FF2B5EF4-FFF2-40B4-BE49-F238E27FC236}">
              <a16:creationId xmlns:a16="http://schemas.microsoft.com/office/drawing/2014/main" id="{06AB478F-34ED-46D3-9446-BD0A08FCABB3}"/>
            </a:ext>
          </a:extLst>
        </xdr:cNvPr>
        <xdr:cNvSpPr/>
      </xdr:nvSpPr>
      <xdr:spPr>
        <a:xfrm>
          <a:off x="10588625" y="5829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120662</xdr:rowOff>
    </xdr:from>
    <xdr:to>
      <xdr:col>64</xdr:col>
      <xdr:colOff>73025</xdr:colOff>
      <xdr:row>31</xdr:row>
      <xdr:rowOff>32385</xdr:rowOff>
    </xdr:to>
    <xdr:cxnSp macro="">
      <xdr:nvCxnSpPr>
        <xdr:cNvPr id="154" name="直線コネクタ 153">
          <a:extLst>
            <a:ext uri="{FF2B5EF4-FFF2-40B4-BE49-F238E27FC236}">
              <a16:creationId xmlns:a16="http://schemas.microsoft.com/office/drawing/2014/main" id="{D6D6757E-886A-4803-938A-EEF5A3E7E42A}"/>
            </a:ext>
          </a:extLst>
        </xdr:cNvPr>
        <xdr:cNvCxnSpPr/>
      </xdr:nvCxnSpPr>
      <xdr:spPr>
        <a:xfrm flipV="1">
          <a:off x="10636250" y="5800737"/>
          <a:ext cx="685800" cy="6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57350C8B-4A1E-40D9-BD3D-4863D64B04EC}"/>
            </a:ext>
          </a:extLst>
        </xdr:cNvPr>
        <xdr:cNvSpPr txBox="1"/>
      </xdr:nvSpPr>
      <xdr:spPr>
        <a:xfrm>
          <a:off x="12465127" y="535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D7E29ABD-892E-4F26-85C8-2C6DEFA812C6}"/>
            </a:ext>
          </a:extLst>
        </xdr:cNvPr>
        <xdr:cNvSpPr txBox="1"/>
      </xdr:nvSpPr>
      <xdr:spPr>
        <a:xfrm>
          <a:off x="11788852" y="530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1661DEFC-6B3C-46BD-B392-711FFE4117FF}"/>
            </a:ext>
          </a:extLst>
        </xdr:cNvPr>
        <xdr:cNvSpPr txBox="1"/>
      </xdr:nvSpPr>
      <xdr:spPr>
        <a:xfrm>
          <a:off x="11103052" y="545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39859E95-D210-45AB-8034-29CD93A3EE19}"/>
            </a:ext>
          </a:extLst>
        </xdr:cNvPr>
        <xdr:cNvSpPr txBox="1"/>
      </xdr:nvSpPr>
      <xdr:spPr>
        <a:xfrm>
          <a:off x="10417252" y="550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54434</xdr:rowOff>
    </xdr:from>
    <xdr:ext cx="469744" cy="259045"/>
    <xdr:sp macro="" textlink="">
      <xdr:nvSpPr>
        <xdr:cNvPr id="159" name="n_1mainValue債務償還比率">
          <a:extLst>
            <a:ext uri="{FF2B5EF4-FFF2-40B4-BE49-F238E27FC236}">
              <a16:creationId xmlns:a16="http://schemas.microsoft.com/office/drawing/2014/main" id="{1EE710F0-60C0-4298-8945-6A22EE1D4DFA}"/>
            </a:ext>
          </a:extLst>
        </xdr:cNvPr>
        <xdr:cNvSpPr txBox="1"/>
      </xdr:nvSpPr>
      <xdr:spPr>
        <a:xfrm>
          <a:off x="12465127" y="57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150730</xdr:rowOff>
    </xdr:from>
    <xdr:ext cx="469744" cy="259045"/>
    <xdr:sp macro="" textlink="">
      <xdr:nvSpPr>
        <xdr:cNvPr id="160" name="n_2mainValue債務償還比率">
          <a:extLst>
            <a:ext uri="{FF2B5EF4-FFF2-40B4-BE49-F238E27FC236}">
              <a16:creationId xmlns:a16="http://schemas.microsoft.com/office/drawing/2014/main" id="{53CF4385-56D0-44DD-8871-0F1DAC4E1212}"/>
            </a:ext>
          </a:extLst>
        </xdr:cNvPr>
        <xdr:cNvSpPr txBox="1"/>
      </xdr:nvSpPr>
      <xdr:spPr>
        <a:xfrm>
          <a:off x="11788852" y="566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162589</xdr:rowOff>
    </xdr:from>
    <xdr:ext cx="469744" cy="259045"/>
    <xdr:sp macro="" textlink="">
      <xdr:nvSpPr>
        <xdr:cNvPr id="161" name="n_3mainValue債務償還比率">
          <a:extLst>
            <a:ext uri="{FF2B5EF4-FFF2-40B4-BE49-F238E27FC236}">
              <a16:creationId xmlns:a16="http://schemas.microsoft.com/office/drawing/2014/main" id="{1F2E1851-3CE3-4319-A9AA-EF610D90CB55}"/>
            </a:ext>
          </a:extLst>
        </xdr:cNvPr>
        <xdr:cNvSpPr txBox="1"/>
      </xdr:nvSpPr>
      <xdr:spPr>
        <a:xfrm>
          <a:off x="11103052" y="58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74312</xdr:rowOff>
    </xdr:from>
    <xdr:ext cx="469744" cy="259045"/>
    <xdr:sp macro="" textlink="">
      <xdr:nvSpPr>
        <xdr:cNvPr id="162" name="n_4mainValue債務償還比率">
          <a:extLst>
            <a:ext uri="{FF2B5EF4-FFF2-40B4-BE49-F238E27FC236}">
              <a16:creationId xmlns:a16="http://schemas.microsoft.com/office/drawing/2014/main" id="{4FB61658-034B-48EF-9BEF-429994F4E77F}"/>
            </a:ext>
          </a:extLst>
        </xdr:cNvPr>
        <xdr:cNvSpPr txBox="1"/>
      </xdr:nvSpPr>
      <xdr:spPr>
        <a:xfrm>
          <a:off x="10417252" y="591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A6A0524-666C-4681-B92E-878A6E8F3E2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FC2EA17-C64E-4D64-BD8B-8723AEF39266}"/>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F12501A-220F-4E65-BA7E-CA8FCF43F5E9}"/>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0E9F35A-074D-43DF-A8B4-50E408E80B8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438E99C-BC15-4DBC-83E3-D7DFAEAD736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D363503-460B-4399-ACA2-D41646F44A74}"/>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A594DF-BF24-48A6-8D62-8CD0F2F93E7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B59DF3-A591-4902-AF8B-42691337C93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D7878F-45D5-45A2-A703-3453C3511DA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26C83A-A61A-4C21-B7CC-676F8764056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F325A5-99D5-4431-B23D-31EE1414866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390D13-25E5-4137-B4D4-3D9A36A15C3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9BCB10-B179-4AED-A7DE-5A43BF6958E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01F8CD-5270-4C97-B93C-41E50BF6818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2DADDD-F31E-4593-BA11-87061CAA551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001458-CE4C-43B6-A483-0B2CD302DC5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F5A47E-C4E5-43C3-8F05-0C814871B8D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EDE618-43FB-4F1D-9BD2-54BDDB8D9A6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A8C74A-C361-442E-B74D-88D617DF95A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0487A0-43EF-4552-9615-9A095EB196A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E2AF4A-96B1-4564-A422-3172134609E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17795B-9EF2-4BEC-8E13-5F794B08211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83AF29-029F-4D1F-94F2-689DEDD5DF0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182FD2B-7CA9-4617-846D-63C45D426A9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DFD066-848F-40DC-BE58-F810290677E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8AE23C-F834-4E64-B994-0FB5CEC2429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066FD4-7A55-4CE9-A506-416649497AC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E2F3204-15E1-4410-86B2-9BC4F268CE0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C87585-A9AE-41F1-9522-2748E9618E4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D684A4-3851-4F7E-835D-5F6851F2CAB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FE610F-77E5-4F51-854E-896B0DB4D0E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1F7B31-8752-4F82-8318-A9B5FDFE5FC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A79DE4-A787-43DC-AA89-8D27E0223B1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F865FB-4F99-4888-86AA-201A6138A9D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306AA7-ADC1-4EEB-BFD2-9A07AFC4B90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A9BCD4-1433-45D9-9665-3DC5773CAED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492D3A-1EF7-4F28-A4A3-92B89C140B1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2FE94C-5EC0-4BD5-B554-CCE30F70AF6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76F931-BA1F-427D-9B72-0CFE9807F5B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E47159-8196-445E-955E-90D4520B01E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74CF04-D1F4-4AF1-BE80-FD46F77A257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BBF1017-7DC2-4B65-B63A-13E3E98857A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3DDB82-1B85-497C-892C-EC237BA34FF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89C5B93-957C-4F36-A273-73FDE92CE98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571ADB-D92F-4164-AF98-E51EA02E296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3B6486-DEA9-463B-88AF-9696EE06B65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4E6137-A796-4A23-98DC-92E3146B874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0E749C-C0AC-4E17-AFA9-1AA0100033E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AE6846B-C061-44E2-9963-7CA3EF70BAA8}"/>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408F9AA-BAC1-4562-AF79-BADB12B1DFBE}"/>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31E489B-D10F-401B-9369-47BA64EC0EE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FDFD3E9-52F0-405E-914E-1BF00722E16F}"/>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751207B-C0A7-467D-B1DF-CD3373A015EC}"/>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4756D47-27C7-4364-868D-7596C2BA2ADF}"/>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D36AA06-47EF-423F-B94A-74CC091282F1}"/>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3B42E63-AEAB-4316-B185-5C74B5016008}"/>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5D4A9A1-D8D4-4134-94C0-D8F3A332D135}"/>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85D1B69-B26B-4D9C-AEFE-3661A7E27CF9}"/>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898F9BF-66AC-4453-9E7E-E47D462570F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9C755F0-2E91-4C29-B134-729F2AA68C51}"/>
            </a:ext>
          </a:extLst>
        </xdr:cNvPr>
        <xdr:cNvCxnSpPr/>
      </xdr:nvCxnSpPr>
      <xdr:spPr>
        <a:xfrm flipV="1">
          <a:off x="4180840" y="538035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429DA63A-5560-480A-9E1F-67D782A72CF6}"/>
            </a:ext>
          </a:extLst>
        </xdr:cNvPr>
        <xdr:cNvSpPr txBox="1"/>
      </xdr:nvSpPr>
      <xdr:spPr>
        <a:xfrm>
          <a:off x="42195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609528D3-FA53-48C6-83C3-AD6277CEA263}"/>
            </a:ext>
          </a:extLst>
        </xdr:cNvPr>
        <xdr:cNvCxnSpPr/>
      </xdr:nvCxnSpPr>
      <xdr:spPr>
        <a:xfrm>
          <a:off x="4105275"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5074E1CD-596C-4D47-A043-CE0BF0842F0E}"/>
            </a:ext>
          </a:extLst>
        </xdr:cNvPr>
        <xdr:cNvSpPr txBox="1"/>
      </xdr:nvSpPr>
      <xdr:spPr>
        <a:xfrm>
          <a:off x="4219575" y="51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A85ADC09-B6AE-4D7A-A529-DF8E6AC3469E}"/>
            </a:ext>
          </a:extLst>
        </xdr:cNvPr>
        <xdr:cNvCxnSpPr/>
      </xdr:nvCxnSpPr>
      <xdr:spPr>
        <a:xfrm>
          <a:off x="4105275" y="5380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E81C9D5A-ED0B-406B-BF99-B940436FAA8F}"/>
            </a:ext>
          </a:extLst>
        </xdr:cNvPr>
        <xdr:cNvSpPr txBox="1"/>
      </xdr:nvSpPr>
      <xdr:spPr>
        <a:xfrm>
          <a:off x="4219575" y="5983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34D3E69D-5A72-4E49-B720-539EC080D6F3}"/>
            </a:ext>
          </a:extLst>
        </xdr:cNvPr>
        <xdr:cNvSpPr/>
      </xdr:nvSpPr>
      <xdr:spPr>
        <a:xfrm>
          <a:off x="4124325" y="59987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65BEF747-5A66-41EA-9089-4E9C1DD90009}"/>
            </a:ext>
          </a:extLst>
        </xdr:cNvPr>
        <xdr:cNvSpPr/>
      </xdr:nvSpPr>
      <xdr:spPr>
        <a:xfrm>
          <a:off x="3381375" y="59794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E742737D-74EE-4515-A6B2-2C536C5563DD}"/>
            </a:ext>
          </a:extLst>
        </xdr:cNvPr>
        <xdr:cNvSpPr/>
      </xdr:nvSpPr>
      <xdr:spPr>
        <a:xfrm>
          <a:off x="2571750" y="59456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D130A531-FE7F-4DED-B11D-3C611184AB8F}"/>
            </a:ext>
          </a:extLst>
        </xdr:cNvPr>
        <xdr:cNvSpPr/>
      </xdr:nvSpPr>
      <xdr:spPr>
        <a:xfrm>
          <a:off x="1781175" y="59227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4BCB6552-DBDB-4DA0-9BE4-EDC36A9A7985}"/>
            </a:ext>
          </a:extLst>
        </xdr:cNvPr>
        <xdr:cNvSpPr/>
      </xdr:nvSpPr>
      <xdr:spPr>
        <a:xfrm>
          <a:off x="981075" y="59039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3517AE7-A3F8-4345-8D05-BFDAE543476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06E6BB7-CB94-44C8-BBD8-101B9835632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70B55C-2FC3-4B15-BCDC-EAFB09CFBDF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34877E-F943-4B52-913B-E988E56097D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12F821-C2AF-4A0A-A08A-D2FD26C7671F}"/>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a:extLst>
            <a:ext uri="{FF2B5EF4-FFF2-40B4-BE49-F238E27FC236}">
              <a16:creationId xmlns:a16="http://schemas.microsoft.com/office/drawing/2014/main" id="{FB1683A1-ACA7-45D6-99E8-1EB1ABA62D34}"/>
            </a:ext>
          </a:extLst>
        </xdr:cNvPr>
        <xdr:cNvSpPr/>
      </xdr:nvSpPr>
      <xdr:spPr>
        <a:xfrm>
          <a:off x="4124325" y="59799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a:extLst>
            <a:ext uri="{FF2B5EF4-FFF2-40B4-BE49-F238E27FC236}">
              <a16:creationId xmlns:a16="http://schemas.microsoft.com/office/drawing/2014/main" id="{BFD3B3ED-0EA6-40F0-AB09-3AFF8E2907A2}"/>
            </a:ext>
          </a:extLst>
        </xdr:cNvPr>
        <xdr:cNvSpPr txBox="1"/>
      </xdr:nvSpPr>
      <xdr:spPr>
        <a:xfrm>
          <a:off x="4219575" y="584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105410</xdr:rowOff>
    </xdr:from>
    <xdr:to>
      <xdr:col>20</xdr:col>
      <xdr:colOff>38100</xdr:colOff>
      <xdr:row>37</xdr:row>
      <xdr:rowOff>35560</xdr:rowOff>
    </xdr:to>
    <xdr:sp macro="" textlink="">
      <xdr:nvSpPr>
        <xdr:cNvPr id="73" name="楕円 72">
          <a:extLst>
            <a:ext uri="{FF2B5EF4-FFF2-40B4-BE49-F238E27FC236}">
              <a16:creationId xmlns:a16="http://schemas.microsoft.com/office/drawing/2014/main" id="{DC1D0E2A-BD04-4414-9539-618DBE537AA1}"/>
            </a:ext>
          </a:extLst>
        </xdr:cNvPr>
        <xdr:cNvSpPr/>
      </xdr:nvSpPr>
      <xdr:spPr>
        <a:xfrm>
          <a:off x="3381375" y="5941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23622</xdr:rowOff>
    </xdr:to>
    <xdr:cxnSp macro="">
      <xdr:nvCxnSpPr>
        <xdr:cNvPr id="74" name="直線コネクタ 73">
          <a:extLst>
            <a:ext uri="{FF2B5EF4-FFF2-40B4-BE49-F238E27FC236}">
              <a16:creationId xmlns:a16="http://schemas.microsoft.com/office/drawing/2014/main" id="{CB363EAC-8730-4F72-A588-E27BA35E8721}"/>
            </a:ext>
          </a:extLst>
        </xdr:cNvPr>
        <xdr:cNvCxnSpPr/>
      </xdr:nvCxnSpPr>
      <xdr:spPr>
        <a:xfrm>
          <a:off x="3429000" y="5998210"/>
          <a:ext cx="7524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64262</xdr:rowOff>
    </xdr:from>
    <xdr:to>
      <xdr:col>15</xdr:col>
      <xdr:colOff>101600</xdr:colOff>
      <xdr:row>36</xdr:row>
      <xdr:rowOff>165862</xdr:rowOff>
    </xdr:to>
    <xdr:sp macro="" textlink="">
      <xdr:nvSpPr>
        <xdr:cNvPr id="75" name="楕円 74">
          <a:extLst>
            <a:ext uri="{FF2B5EF4-FFF2-40B4-BE49-F238E27FC236}">
              <a16:creationId xmlns:a16="http://schemas.microsoft.com/office/drawing/2014/main" id="{DD04C135-32A3-4E63-8673-9BDB07FF6F5D}"/>
            </a:ext>
          </a:extLst>
        </xdr:cNvPr>
        <xdr:cNvSpPr/>
      </xdr:nvSpPr>
      <xdr:spPr>
        <a:xfrm>
          <a:off x="2571750" y="5906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36</xdr:row>
      <xdr:rowOff>156210</xdr:rowOff>
    </xdr:to>
    <xdr:cxnSp macro="">
      <xdr:nvCxnSpPr>
        <xdr:cNvPr id="76" name="直線コネクタ 75">
          <a:extLst>
            <a:ext uri="{FF2B5EF4-FFF2-40B4-BE49-F238E27FC236}">
              <a16:creationId xmlns:a16="http://schemas.microsoft.com/office/drawing/2014/main" id="{104F38CD-D9E1-4F1E-B5D1-078D6933136D}"/>
            </a:ext>
          </a:extLst>
        </xdr:cNvPr>
        <xdr:cNvCxnSpPr/>
      </xdr:nvCxnSpPr>
      <xdr:spPr>
        <a:xfrm>
          <a:off x="2619375" y="5953887"/>
          <a:ext cx="80962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23114</xdr:rowOff>
    </xdr:from>
    <xdr:to>
      <xdr:col>10</xdr:col>
      <xdr:colOff>165100</xdr:colOff>
      <xdr:row>36</xdr:row>
      <xdr:rowOff>124714</xdr:rowOff>
    </xdr:to>
    <xdr:sp macro="" textlink="">
      <xdr:nvSpPr>
        <xdr:cNvPr id="77" name="楕円 76">
          <a:extLst>
            <a:ext uri="{FF2B5EF4-FFF2-40B4-BE49-F238E27FC236}">
              <a16:creationId xmlns:a16="http://schemas.microsoft.com/office/drawing/2014/main" id="{D90AFC3C-2F2C-4259-97EF-DCB7EFD1EFF1}"/>
            </a:ext>
          </a:extLst>
        </xdr:cNvPr>
        <xdr:cNvSpPr/>
      </xdr:nvSpPr>
      <xdr:spPr>
        <a:xfrm>
          <a:off x="1781175" y="58651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73914</xdr:rowOff>
    </xdr:from>
    <xdr:to>
      <xdr:col>15</xdr:col>
      <xdr:colOff>50800</xdr:colOff>
      <xdr:row>36</xdr:row>
      <xdr:rowOff>115062</xdr:rowOff>
    </xdr:to>
    <xdr:cxnSp macro="">
      <xdr:nvCxnSpPr>
        <xdr:cNvPr id="78" name="直線コネクタ 77">
          <a:extLst>
            <a:ext uri="{FF2B5EF4-FFF2-40B4-BE49-F238E27FC236}">
              <a16:creationId xmlns:a16="http://schemas.microsoft.com/office/drawing/2014/main" id="{9660FA44-CD3A-4E6C-8304-C92CBD4ACD90}"/>
            </a:ext>
          </a:extLst>
        </xdr:cNvPr>
        <xdr:cNvCxnSpPr/>
      </xdr:nvCxnSpPr>
      <xdr:spPr>
        <a:xfrm>
          <a:off x="1828800" y="5912739"/>
          <a:ext cx="7905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157988</xdr:rowOff>
    </xdr:from>
    <xdr:to>
      <xdr:col>6</xdr:col>
      <xdr:colOff>38100</xdr:colOff>
      <xdr:row>36</xdr:row>
      <xdr:rowOff>88138</xdr:rowOff>
    </xdr:to>
    <xdr:sp macro="" textlink="">
      <xdr:nvSpPr>
        <xdr:cNvPr id="79" name="楕円 78">
          <a:extLst>
            <a:ext uri="{FF2B5EF4-FFF2-40B4-BE49-F238E27FC236}">
              <a16:creationId xmlns:a16="http://schemas.microsoft.com/office/drawing/2014/main" id="{2E9EC73C-5D5F-4052-A742-E2B313C3810D}"/>
            </a:ext>
          </a:extLst>
        </xdr:cNvPr>
        <xdr:cNvSpPr/>
      </xdr:nvSpPr>
      <xdr:spPr>
        <a:xfrm>
          <a:off x="981075" y="58380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37338</xdr:rowOff>
    </xdr:from>
    <xdr:to>
      <xdr:col>10</xdr:col>
      <xdr:colOff>114300</xdr:colOff>
      <xdr:row>36</xdr:row>
      <xdr:rowOff>73914</xdr:rowOff>
    </xdr:to>
    <xdr:cxnSp macro="">
      <xdr:nvCxnSpPr>
        <xdr:cNvPr id="80" name="直線コネクタ 79">
          <a:extLst>
            <a:ext uri="{FF2B5EF4-FFF2-40B4-BE49-F238E27FC236}">
              <a16:creationId xmlns:a16="http://schemas.microsoft.com/office/drawing/2014/main" id="{95E75091-DB4A-4509-BF98-8CF39CD033B7}"/>
            </a:ext>
          </a:extLst>
        </xdr:cNvPr>
        <xdr:cNvCxnSpPr/>
      </xdr:nvCxnSpPr>
      <xdr:spPr>
        <a:xfrm>
          <a:off x="1028700" y="5876163"/>
          <a:ext cx="8001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2F46A947-09D4-44B5-9693-8537C6E85630}"/>
            </a:ext>
          </a:extLst>
        </xdr:cNvPr>
        <xdr:cNvSpPr txBox="1"/>
      </xdr:nvSpPr>
      <xdr:spPr>
        <a:xfrm>
          <a:off x="3239144"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FD36822B-E980-4EC0-8838-6798951AC8C0}"/>
            </a:ext>
          </a:extLst>
        </xdr:cNvPr>
        <xdr:cNvSpPr txBox="1"/>
      </xdr:nvSpPr>
      <xdr:spPr>
        <a:xfrm>
          <a:off x="2439044" y="602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3B8F59EF-5FCF-45E0-83C0-DDBA82BA5507}"/>
            </a:ext>
          </a:extLst>
        </xdr:cNvPr>
        <xdr:cNvSpPr txBox="1"/>
      </xdr:nvSpPr>
      <xdr:spPr>
        <a:xfrm>
          <a:off x="1648469" y="601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154703</xdr:rowOff>
    </xdr:from>
    <xdr:ext cx="405111" cy="259045"/>
    <xdr:sp macro="" textlink="">
      <xdr:nvSpPr>
        <xdr:cNvPr id="84" name="n_4aveValue【道路】&#10;有形固定資産減価償却率">
          <a:extLst>
            <a:ext uri="{FF2B5EF4-FFF2-40B4-BE49-F238E27FC236}">
              <a16:creationId xmlns:a16="http://schemas.microsoft.com/office/drawing/2014/main" id="{BF5829F3-1B8F-4DE5-9D97-FB65E1A0D2AB}"/>
            </a:ext>
          </a:extLst>
        </xdr:cNvPr>
        <xdr:cNvSpPr txBox="1"/>
      </xdr:nvSpPr>
      <xdr:spPr>
        <a:xfrm>
          <a:off x="848369" y="599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66B06289-C15D-441E-B2AB-D2D4524F023C}"/>
            </a:ext>
          </a:extLst>
        </xdr:cNvPr>
        <xdr:cNvSpPr txBox="1"/>
      </xdr:nvSpPr>
      <xdr:spPr>
        <a:xfrm>
          <a:off x="3239144" y="572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438E9045-A78D-417D-9E2D-8E82015B08AB}"/>
            </a:ext>
          </a:extLst>
        </xdr:cNvPr>
        <xdr:cNvSpPr txBox="1"/>
      </xdr:nvSpPr>
      <xdr:spPr>
        <a:xfrm>
          <a:off x="2439044" y="568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7" name="n_3mainValue【道路】&#10;有形固定資産減価償却率">
          <a:extLst>
            <a:ext uri="{FF2B5EF4-FFF2-40B4-BE49-F238E27FC236}">
              <a16:creationId xmlns:a16="http://schemas.microsoft.com/office/drawing/2014/main" id="{F7383079-B75F-4AF8-AD95-0DE4C6A35330}"/>
            </a:ext>
          </a:extLst>
        </xdr:cNvPr>
        <xdr:cNvSpPr txBox="1"/>
      </xdr:nvSpPr>
      <xdr:spPr>
        <a:xfrm>
          <a:off x="1648469" y="56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104665</xdr:rowOff>
    </xdr:from>
    <xdr:ext cx="405111" cy="259045"/>
    <xdr:sp macro="" textlink="">
      <xdr:nvSpPr>
        <xdr:cNvPr id="88" name="n_4mainValue【道路】&#10;有形固定資産減価償却率">
          <a:extLst>
            <a:ext uri="{FF2B5EF4-FFF2-40B4-BE49-F238E27FC236}">
              <a16:creationId xmlns:a16="http://schemas.microsoft.com/office/drawing/2014/main" id="{61206E05-7682-422E-8832-E34BDCF8E1DF}"/>
            </a:ext>
          </a:extLst>
        </xdr:cNvPr>
        <xdr:cNvSpPr txBox="1"/>
      </xdr:nvSpPr>
      <xdr:spPr>
        <a:xfrm>
          <a:off x="848369" y="562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8540F5-5C7C-40EE-9615-1EB05199591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6DD1F88-579C-4368-90CB-05674E239CE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969980A-1D2B-4D97-ACD6-549A0854677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9010A30-09AF-4ECE-A74B-46E9A6B0042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CF97AE5-29CD-423B-95B5-8A38E2BE5DD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DFA16F7-27E1-4D47-9986-7D61D510D59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EC68F8D-09AC-4246-BE3A-92B7C5A86B8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C8C764B-DF1C-4915-9DF0-DEC43C4FE0B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9F352B-7EB8-48F0-81D5-7208D39DBC0C}"/>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F25E5EF-2EF8-4293-8FA7-90FA5C224AE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170B7EC-1BDA-4122-8F21-5E71C2F1B827}"/>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EBD48E7-DB6B-4F82-A994-CF338E67D54E}"/>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AA94CFC-00E7-4279-A9EC-21438429A87A}"/>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1647FE2-0682-424E-9D6A-D0191AA8F883}"/>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B49E6E0-408F-4CEA-9687-A26F5281624C}"/>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9D252361-A31C-48BE-9C2E-72504EBCA777}"/>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F4A27D7-5231-4872-BBB9-EF25C4CC120D}"/>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E8ECE59C-7682-4649-A5E0-FE57BD5B5424}"/>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E57810E-7FF3-4137-A894-5F5D44A127E0}"/>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9EA3324-A1C3-464D-BB22-23AB97D45AE0}"/>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E4DE241-B2EE-4B40-A2B4-80E0CEF898B2}"/>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B639B378-DF43-4437-940F-D3CD7136595A}"/>
            </a:ext>
          </a:extLst>
        </xdr:cNvPr>
        <xdr:cNvSpPr txBox="1"/>
      </xdr:nvSpPr>
      <xdr:spPr>
        <a:xfrm>
          <a:off x="54212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CB06A86-F106-4B58-9E93-7AEB47E2E3A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5FB66A8-B702-4F3D-AA24-197D710C33D7}"/>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AEBA538-A16C-49CF-95C6-151347EE6B2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8778C488-E81F-4A7B-A6E0-1A23B2E07185}"/>
            </a:ext>
          </a:extLst>
        </xdr:cNvPr>
        <xdr:cNvCxnSpPr/>
      </xdr:nvCxnSpPr>
      <xdr:spPr>
        <a:xfrm flipV="1">
          <a:off x="9429115" y="5561417"/>
          <a:ext cx="0" cy="125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FF1D53B1-5F85-4F1E-ABF0-955653029C13}"/>
            </a:ext>
          </a:extLst>
        </xdr:cNvPr>
        <xdr:cNvSpPr txBox="1"/>
      </xdr:nvSpPr>
      <xdr:spPr>
        <a:xfrm>
          <a:off x="9467850" y="682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D824D579-A98B-4C0B-AB4B-1CC0483C2CCD}"/>
            </a:ext>
          </a:extLst>
        </xdr:cNvPr>
        <xdr:cNvCxnSpPr/>
      </xdr:nvCxnSpPr>
      <xdr:spPr>
        <a:xfrm>
          <a:off x="9363075" y="68167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0FE87A9C-8B25-4BE5-92A3-0441495BA053}"/>
            </a:ext>
          </a:extLst>
        </xdr:cNvPr>
        <xdr:cNvSpPr txBox="1"/>
      </xdr:nvSpPr>
      <xdr:spPr>
        <a:xfrm>
          <a:off x="9467850" y="53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85CFA08A-2C93-49FD-AE0E-D9D3C511E4CA}"/>
            </a:ext>
          </a:extLst>
        </xdr:cNvPr>
        <xdr:cNvCxnSpPr/>
      </xdr:nvCxnSpPr>
      <xdr:spPr>
        <a:xfrm>
          <a:off x="9363075" y="55614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D2EC6914-E63A-4990-B5BB-67806865275F}"/>
            </a:ext>
          </a:extLst>
        </xdr:cNvPr>
        <xdr:cNvSpPr txBox="1"/>
      </xdr:nvSpPr>
      <xdr:spPr>
        <a:xfrm>
          <a:off x="9467850" y="6591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385C1A6F-1C91-448E-9E18-AF373A6C3A59}"/>
            </a:ext>
          </a:extLst>
        </xdr:cNvPr>
        <xdr:cNvSpPr/>
      </xdr:nvSpPr>
      <xdr:spPr>
        <a:xfrm>
          <a:off x="9401175" y="661271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0D70D8D0-6822-4845-BC71-96E60D63CC34}"/>
            </a:ext>
          </a:extLst>
        </xdr:cNvPr>
        <xdr:cNvSpPr/>
      </xdr:nvSpPr>
      <xdr:spPr>
        <a:xfrm>
          <a:off x="8639175" y="66073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D42722D-95C5-4218-8511-C7E7F0CFAAB2}"/>
            </a:ext>
          </a:extLst>
        </xdr:cNvPr>
        <xdr:cNvSpPr/>
      </xdr:nvSpPr>
      <xdr:spPr>
        <a:xfrm>
          <a:off x="7839075" y="6619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BFA87B29-245D-4F6C-A79A-F75664A0F8B7}"/>
            </a:ext>
          </a:extLst>
        </xdr:cNvPr>
        <xdr:cNvSpPr/>
      </xdr:nvSpPr>
      <xdr:spPr>
        <a:xfrm>
          <a:off x="7029450" y="64659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676CAE9B-6F85-47C9-8024-FC66C87F012C}"/>
            </a:ext>
          </a:extLst>
        </xdr:cNvPr>
        <xdr:cNvSpPr/>
      </xdr:nvSpPr>
      <xdr:spPr>
        <a:xfrm>
          <a:off x="6238875" y="64783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A146D3-740E-498D-866F-882F89BBEC8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0CD648-EE44-4D97-98CE-83459B016A6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B45576-A1B9-4BA3-9E99-E4075367F4E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1D1C18-6890-4CE1-8D19-10005B62FD7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9E69622-344E-4FBF-93B0-4CB0332747C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45925</xdr:rowOff>
    </xdr:from>
    <xdr:to>
      <xdr:col>55</xdr:col>
      <xdr:colOff>50800</xdr:colOff>
      <xdr:row>40</xdr:row>
      <xdr:rowOff>147525</xdr:rowOff>
    </xdr:to>
    <xdr:sp macro="" textlink="">
      <xdr:nvSpPr>
        <xdr:cNvPr id="130" name="楕円 129">
          <a:extLst>
            <a:ext uri="{FF2B5EF4-FFF2-40B4-BE49-F238E27FC236}">
              <a16:creationId xmlns:a16="http://schemas.microsoft.com/office/drawing/2014/main" id="{DF25B0B9-6928-47BE-BE87-A9CA562926D0}"/>
            </a:ext>
          </a:extLst>
        </xdr:cNvPr>
        <xdr:cNvSpPr/>
      </xdr:nvSpPr>
      <xdr:spPr>
        <a:xfrm>
          <a:off x="9401175" y="65356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68802</xdr:rowOff>
    </xdr:from>
    <xdr:ext cx="534377" cy="259045"/>
    <xdr:sp macro="" textlink="">
      <xdr:nvSpPr>
        <xdr:cNvPr id="131" name="【道路】&#10;一人当たり延長該当値テキスト">
          <a:extLst>
            <a:ext uri="{FF2B5EF4-FFF2-40B4-BE49-F238E27FC236}">
              <a16:creationId xmlns:a16="http://schemas.microsoft.com/office/drawing/2014/main" id="{BEFD1BA9-FD8F-48C4-A056-B6079CCE481B}"/>
            </a:ext>
          </a:extLst>
        </xdr:cNvPr>
        <xdr:cNvSpPr txBox="1"/>
      </xdr:nvSpPr>
      <xdr:spPr>
        <a:xfrm>
          <a:off x="9467850" y="639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50873</xdr:rowOff>
    </xdr:from>
    <xdr:to>
      <xdr:col>50</xdr:col>
      <xdr:colOff>165100</xdr:colOff>
      <xdr:row>40</xdr:row>
      <xdr:rowOff>152473</xdr:rowOff>
    </xdr:to>
    <xdr:sp macro="" textlink="">
      <xdr:nvSpPr>
        <xdr:cNvPr id="132" name="楕円 131">
          <a:extLst>
            <a:ext uri="{FF2B5EF4-FFF2-40B4-BE49-F238E27FC236}">
              <a16:creationId xmlns:a16="http://schemas.microsoft.com/office/drawing/2014/main" id="{FE7A5459-96F9-4F6E-9DDF-AB7480FA22C3}"/>
            </a:ext>
          </a:extLst>
        </xdr:cNvPr>
        <xdr:cNvSpPr/>
      </xdr:nvSpPr>
      <xdr:spPr>
        <a:xfrm>
          <a:off x="8639175" y="65342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96725</xdr:rowOff>
    </xdr:from>
    <xdr:to>
      <xdr:col>55</xdr:col>
      <xdr:colOff>0</xdr:colOff>
      <xdr:row>40</xdr:row>
      <xdr:rowOff>101673</xdr:rowOff>
    </xdr:to>
    <xdr:cxnSp macro="">
      <xdr:nvCxnSpPr>
        <xdr:cNvPr id="133" name="直線コネクタ 132">
          <a:extLst>
            <a:ext uri="{FF2B5EF4-FFF2-40B4-BE49-F238E27FC236}">
              <a16:creationId xmlns:a16="http://schemas.microsoft.com/office/drawing/2014/main" id="{7CE573C6-35C6-42F7-B3B8-D9657A5964B1}"/>
            </a:ext>
          </a:extLst>
        </xdr:cNvPr>
        <xdr:cNvCxnSpPr/>
      </xdr:nvCxnSpPr>
      <xdr:spPr>
        <a:xfrm flipV="1">
          <a:off x="8686800" y="6583250"/>
          <a:ext cx="74295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55494</xdr:rowOff>
    </xdr:from>
    <xdr:to>
      <xdr:col>46</xdr:col>
      <xdr:colOff>38100</xdr:colOff>
      <xdr:row>40</xdr:row>
      <xdr:rowOff>157094</xdr:rowOff>
    </xdr:to>
    <xdr:sp macro="" textlink="">
      <xdr:nvSpPr>
        <xdr:cNvPr id="134" name="楕円 133">
          <a:extLst>
            <a:ext uri="{FF2B5EF4-FFF2-40B4-BE49-F238E27FC236}">
              <a16:creationId xmlns:a16="http://schemas.microsoft.com/office/drawing/2014/main" id="{DE1D0678-2E43-4D23-B89A-A7723926D744}"/>
            </a:ext>
          </a:extLst>
        </xdr:cNvPr>
        <xdr:cNvSpPr/>
      </xdr:nvSpPr>
      <xdr:spPr>
        <a:xfrm>
          <a:off x="7839075" y="65420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101673</xdr:rowOff>
    </xdr:from>
    <xdr:to>
      <xdr:col>50</xdr:col>
      <xdr:colOff>114300</xdr:colOff>
      <xdr:row>40</xdr:row>
      <xdr:rowOff>106294</xdr:rowOff>
    </xdr:to>
    <xdr:cxnSp macro="">
      <xdr:nvCxnSpPr>
        <xdr:cNvPr id="135" name="直線コネクタ 134">
          <a:extLst>
            <a:ext uri="{FF2B5EF4-FFF2-40B4-BE49-F238E27FC236}">
              <a16:creationId xmlns:a16="http://schemas.microsoft.com/office/drawing/2014/main" id="{901B7C72-CC41-4286-ABEB-2FC13F10A028}"/>
            </a:ext>
          </a:extLst>
        </xdr:cNvPr>
        <xdr:cNvCxnSpPr/>
      </xdr:nvCxnSpPr>
      <xdr:spPr>
        <a:xfrm flipV="1">
          <a:off x="7886700" y="659137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60343</xdr:rowOff>
    </xdr:from>
    <xdr:to>
      <xdr:col>41</xdr:col>
      <xdr:colOff>101600</xdr:colOff>
      <xdr:row>40</xdr:row>
      <xdr:rowOff>161943</xdr:rowOff>
    </xdr:to>
    <xdr:sp macro="" textlink="">
      <xdr:nvSpPr>
        <xdr:cNvPr id="136" name="楕円 135">
          <a:extLst>
            <a:ext uri="{FF2B5EF4-FFF2-40B4-BE49-F238E27FC236}">
              <a16:creationId xmlns:a16="http://schemas.microsoft.com/office/drawing/2014/main" id="{95E8B121-A3AE-4D5D-9E0A-1E0C31049449}"/>
            </a:ext>
          </a:extLst>
        </xdr:cNvPr>
        <xdr:cNvSpPr/>
      </xdr:nvSpPr>
      <xdr:spPr>
        <a:xfrm>
          <a:off x="7029450" y="65500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106294</xdr:rowOff>
    </xdr:from>
    <xdr:to>
      <xdr:col>45</xdr:col>
      <xdr:colOff>177800</xdr:colOff>
      <xdr:row>40</xdr:row>
      <xdr:rowOff>111143</xdr:rowOff>
    </xdr:to>
    <xdr:cxnSp macro="">
      <xdr:nvCxnSpPr>
        <xdr:cNvPr id="137" name="直線コネクタ 136">
          <a:extLst>
            <a:ext uri="{FF2B5EF4-FFF2-40B4-BE49-F238E27FC236}">
              <a16:creationId xmlns:a16="http://schemas.microsoft.com/office/drawing/2014/main" id="{A64B02D4-C75F-41D3-93F0-E29A9A779CA0}"/>
            </a:ext>
          </a:extLst>
        </xdr:cNvPr>
        <xdr:cNvCxnSpPr/>
      </xdr:nvCxnSpPr>
      <xdr:spPr>
        <a:xfrm flipV="1">
          <a:off x="7077075" y="6589644"/>
          <a:ext cx="809625"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64376</xdr:rowOff>
    </xdr:from>
    <xdr:to>
      <xdr:col>36</xdr:col>
      <xdr:colOff>165100</xdr:colOff>
      <xdr:row>40</xdr:row>
      <xdr:rowOff>165976</xdr:rowOff>
    </xdr:to>
    <xdr:sp macro="" textlink="">
      <xdr:nvSpPr>
        <xdr:cNvPr id="138" name="楕円 137">
          <a:extLst>
            <a:ext uri="{FF2B5EF4-FFF2-40B4-BE49-F238E27FC236}">
              <a16:creationId xmlns:a16="http://schemas.microsoft.com/office/drawing/2014/main" id="{D6D8281A-27E0-4142-AD99-51A5968E1BE0}"/>
            </a:ext>
          </a:extLst>
        </xdr:cNvPr>
        <xdr:cNvSpPr/>
      </xdr:nvSpPr>
      <xdr:spPr>
        <a:xfrm>
          <a:off x="6238875" y="65540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111143</xdr:rowOff>
    </xdr:from>
    <xdr:to>
      <xdr:col>41</xdr:col>
      <xdr:colOff>50800</xdr:colOff>
      <xdr:row>40</xdr:row>
      <xdr:rowOff>115176</xdr:rowOff>
    </xdr:to>
    <xdr:cxnSp macro="">
      <xdr:nvCxnSpPr>
        <xdr:cNvPr id="139" name="直線コネクタ 138">
          <a:extLst>
            <a:ext uri="{FF2B5EF4-FFF2-40B4-BE49-F238E27FC236}">
              <a16:creationId xmlns:a16="http://schemas.microsoft.com/office/drawing/2014/main" id="{B7F9358A-B26F-4C85-B221-15F179C7AA6D}"/>
            </a:ext>
          </a:extLst>
        </xdr:cNvPr>
        <xdr:cNvCxnSpPr/>
      </xdr:nvCxnSpPr>
      <xdr:spPr>
        <a:xfrm flipV="1">
          <a:off x="6286500" y="6597668"/>
          <a:ext cx="790575"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35FF44CE-D182-4DB9-85B6-E80ABB3FDF51}"/>
            </a:ext>
          </a:extLst>
        </xdr:cNvPr>
        <xdr:cNvSpPr txBox="1"/>
      </xdr:nvSpPr>
      <xdr:spPr>
        <a:xfrm>
          <a:off x="8429136" y="669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9217FF63-5BC2-462F-9D38-E7881D88566E}"/>
            </a:ext>
          </a:extLst>
        </xdr:cNvPr>
        <xdr:cNvSpPr txBox="1"/>
      </xdr:nvSpPr>
      <xdr:spPr>
        <a:xfrm>
          <a:off x="7648086" y="66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4F9EA4EA-DD6E-40BA-A882-A3BD576B22BF}"/>
            </a:ext>
          </a:extLst>
        </xdr:cNvPr>
        <xdr:cNvSpPr txBox="1"/>
      </xdr:nvSpPr>
      <xdr:spPr>
        <a:xfrm>
          <a:off x="6847986" y="625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3" name="n_4aveValue【道路】&#10;一人当たり延長">
          <a:extLst>
            <a:ext uri="{FF2B5EF4-FFF2-40B4-BE49-F238E27FC236}">
              <a16:creationId xmlns:a16="http://schemas.microsoft.com/office/drawing/2014/main" id="{DEE63E8D-4717-49A2-967D-AA753089F60D}"/>
            </a:ext>
          </a:extLst>
        </xdr:cNvPr>
        <xdr:cNvSpPr txBox="1"/>
      </xdr:nvSpPr>
      <xdr:spPr>
        <a:xfrm>
          <a:off x="6038361" y="62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169000</xdr:rowOff>
    </xdr:from>
    <xdr:ext cx="534377" cy="259045"/>
    <xdr:sp macro="" textlink="">
      <xdr:nvSpPr>
        <xdr:cNvPr id="144" name="n_1mainValue【道路】&#10;一人当たり延長">
          <a:extLst>
            <a:ext uri="{FF2B5EF4-FFF2-40B4-BE49-F238E27FC236}">
              <a16:creationId xmlns:a16="http://schemas.microsoft.com/office/drawing/2014/main" id="{CFC9AC92-6600-43FB-8185-71C17DDFBF3F}"/>
            </a:ext>
          </a:extLst>
        </xdr:cNvPr>
        <xdr:cNvSpPr txBox="1"/>
      </xdr:nvSpPr>
      <xdr:spPr>
        <a:xfrm>
          <a:off x="8429136" y="632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2171</xdr:rowOff>
    </xdr:from>
    <xdr:ext cx="534377" cy="259045"/>
    <xdr:sp macro="" textlink="">
      <xdr:nvSpPr>
        <xdr:cNvPr id="145" name="n_2mainValue【道路】&#10;一人当たり延長">
          <a:extLst>
            <a:ext uri="{FF2B5EF4-FFF2-40B4-BE49-F238E27FC236}">
              <a16:creationId xmlns:a16="http://schemas.microsoft.com/office/drawing/2014/main" id="{AE271A73-2876-4F01-8D6A-2B0FF3642404}"/>
            </a:ext>
          </a:extLst>
        </xdr:cNvPr>
        <xdr:cNvSpPr txBox="1"/>
      </xdr:nvSpPr>
      <xdr:spPr>
        <a:xfrm>
          <a:off x="7648086" y="632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153070</xdr:rowOff>
    </xdr:from>
    <xdr:ext cx="534377" cy="259045"/>
    <xdr:sp macro="" textlink="">
      <xdr:nvSpPr>
        <xdr:cNvPr id="146" name="n_3mainValue【道路】&#10;一人当たり延長">
          <a:extLst>
            <a:ext uri="{FF2B5EF4-FFF2-40B4-BE49-F238E27FC236}">
              <a16:creationId xmlns:a16="http://schemas.microsoft.com/office/drawing/2014/main" id="{F0C03818-8612-49D3-AAFA-B97EB2806568}"/>
            </a:ext>
          </a:extLst>
        </xdr:cNvPr>
        <xdr:cNvSpPr txBox="1"/>
      </xdr:nvSpPr>
      <xdr:spPr>
        <a:xfrm>
          <a:off x="6847986" y="66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157103</xdr:rowOff>
    </xdr:from>
    <xdr:ext cx="534377" cy="259045"/>
    <xdr:sp macro="" textlink="">
      <xdr:nvSpPr>
        <xdr:cNvPr id="147" name="n_4mainValue【道路】&#10;一人当たり延長">
          <a:extLst>
            <a:ext uri="{FF2B5EF4-FFF2-40B4-BE49-F238E27FC236}">
              <a16:creationId xmlns:a16="http://schemas.microsoft.com/office/drawing/2014/main" id="{945F8F00-29BA-48E5-948E-5C829D2FCC34}"/>
            </a:ext>
          </a:extLst>
        </xdr:cNvPr>
        <xdr:cNvSpPr txBox="1"/>
      </xdr:nvSpPr>
      <xdr:spPr>
        <a:xfrm>
          <a:off x="6038361" y="66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2ACFBE8-762E-44E4-970C-6B85D0FB7C1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1A9E261-9784-442E-8094-A543D29E2854}"/>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4E20C57-906C-42E0-910C-E033AB2DF26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1F590F2-638D-4151-A600-DEBCA77FEAF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C8AF98A-789E-4AE9-90A2-CA80606E6BC1}"/>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2D6D38F-619B-45C8-89F3-A5F54B93C5E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2674E31-CF9D-424E-AFCA-C339A6F6711A}"/>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86C8413-F1FA-4B07-844E-4DA82ED67377}"/>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0FA8A01-1B79-4E46-9DCF-CD5B0B57B29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2EFC52A-D8DE-4C04-96C8-DDE4368F4DC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416E579-3B39-491F-A923-A418F51CCBB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5747303D-F885-4046-9BCB-3F1C51D425A5}"/>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C2D8B524-1AEA-4641-BA82-DE3593912D05}"/>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6E32029E-1872-4DB0-B630-67B24567B988}"/>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75A54F9-7E02-4AA8-BB7C-FC1767E9799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BEF6918-BC97-442D-9124-94D007DC37C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AB0B80C-4690-4363-9EF8-9D9A94B8895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E902AA5-42B9-4799-A48B-B454BB26267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3D0799A-F287-49F1-B93B-2B614F0CD2D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62CAB77C-C9B8-4DB3-B1F4-E58956CA05E6}"/>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D3503D4-989D-4A20-98E9-A8B50AA2FC5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D8FFE23-8924-4B20-8DEF-206E2EC1B53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489C2C5-D74E-4BDA-B4AB-A4D91CDFADFE}"/>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0054FA4-2000-4FAA-A7AC-040C1C9CFED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47EE8A4-D5A8-4E6B-8793-D2D212A254DE}"/>
            </a:ext>
          </a:extLst>
        </xdr:cNvPr>
        <xdr:cNvCxnSpPr/>
      </xdr:nvCxnSpPr>
      <xdr:spPr>
        <a:xfrm flipV="1">
          <a:off x="4180840" y="905764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D81314C-A848-4154-BB52-C1FE49EC4626}"/>
            </a:ext>
          </a:extLst>
        </xdr:cNvPr>
        <xdr:cNvSpPr txBox="1"/>
      </xdr:nvSpPr>
      <xdr:spPr>
        <a:xfrm>
          <a:off x="4219575"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41273EE-B42D-477D-BC0E-F075B849C44F}"/>
            </a:ext>
          </a:extLst>
        </xdr:cNvPr>
        <xdr:cNvCxnSpPr/>
      </xdr:nvCxnSpPr>
      <xdr:spPr>
        <a:xfrm>
          <a:off x="4105275" y="10351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AD45E327-AE1D-492E-A476-811E162C8A6F}"/>
            </a:ext>
          </a:extLst>
        </xdr:cNvPr>
        <xdr:cNvSpPr txBox="1"/>
      </xdr:nvSpPr>
      <xdr:spPr>
        <a:xfrm>
          <a:off x="4219575" y="883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E3736C4D-39E5-4F25-B6B5-B90E35BE4BC9}"/>
            </a:ext>
          </a:extLst>
        </xdr:cNvPr>
        <xdr:cNvCxnSpPr/>
      </xdr:nvCxnSpPr>
      <xdr:spPr>
        <a:xfrm>
          <a:off x="4105275" y="90576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7744276-C5A6-48FC-A969-596C2E574F9D}"/>
            </a:ext>
          </a:extLst>
        </xdr:cNvPr>
        <xdr:cNvSpPr txBox="1"/>
      </xdr:nvSpPr>
      <xdr:spPr>
        <a:xfrm>
          <a:off x="4219575" y="9617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9EC11480-C569-4DE5-AC61-8C7E1857D9AF}"/>
            </a:ext>
          </a:extLst>
        </xdr:cNvPr>
        <xdr:cNvSpPr/>
      </xdr:nvSpPr>
      <xdr:spPr>
        <a:xfrm>
          <a:off x="4124325" y="97529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883EE591-2102-400B-83BB-A8E94C1FFA1F}"/>
            </a:ext>
          </a:extLst>
        </xdr:cNvPr>
        <xdr:cNvSpPr/>
      </xdr:nvSpPr>
      <xdr:spPr>
        <a:xfrm>
          <a:off x="3381375" y="97231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5C21CB43-F4C7-4E5C-935E-718FF30F5790}"/>
            </a:ext>
          </a:extLst>
        </xdr:cNvPr>
        <xdr:cNvSpPr/>
      </xdr:nvSpPr>
      <xdr:spPr>
        <a:xfrm>
          <a:off x="2571750" y="96888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F120FF51-5CF8-4DB5-A17C-D6A6C0AFCF6A}"/>
            </a:ext>
          </a:extLst>
        </xdr:cNvPr>
        <xdr:cNvSpPr/>
      </xdr:nvSpPr>
      <xdr:spPr>
        <a:xfrm>
          <a:off x="1781175" y="9684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E6E18FA1-D6FE-4CDC-863C-10BD817EA844}"/>
            </a:ext>
          </a:extLst>
        </xdr:cNvPr>
        <xdr:cNvSpPr/>
      </xdr:nvSpPr>
      <xdr:spPr>
        <a:xfrm>
          <a:off x="981075" y="9685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F59F0B8-A4FD-485F-A0DC-757301446C0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3DAB93-F332-4C1D-9BF4-E65ADE26A51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EDA14F-3E53-4FBF-8010-8B2B1E4F955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1E6643-A7A2-43B6-BD4A-00B7CD7C15D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10F524A-BA12-49E0-9698-F26A911AB96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8" name="楕円 187">
          <a:extLst>
            <a:ext uri="{FF2B5EF4-FFF2-40B4-BE49-F238E27FC236}">
              <a16:creationId xmlns:a16="http://schemas.microsoft.com/office/drawing/2014/main" id="{0DA9C011-6651-44E3-8B3D-D8F1C6DB1946}"/>
            </a:ext>
          </a:extLst>
        </xdr:cNvPr>
        <xdr:cNvSpPr/>
      </xdr:nvSpPr>
      <xdr:spPr>
        <a:xfrm>
          <a:off x="4124325" y="98418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F407EEC-916A-432A-A8E6-42D28E72FAAF}"/>
            </a:ext>
          </a:extLst>
        </xdr:cNvPr>
        <xdr:cNvSpPr txBox="1"/>
      </xdr:nvSpPr>
      <xdr:spPr>
        <a:xfrm>
          <a:off x="4219575"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90" name="楕円 189">
          <a:extLst>
            <a:ext uri="{FF2B5EF4-FFF2-40B4-BE49-F238E27FC236}">
              <a16:creationId xmlns:a16="http://schemas.microsoft.com/office/drawing/2014/main" id="{A3D984E5-C796-4EC3-9EE4-E76219D91318}"/>
            </a:ext>
          </a:extLst>
        </xdr:cNvPr>
        <xdr:cNvSpPr/>
      </xdr:nvSpPr>
      <xdr:spPr>
        <a:xfrm>
          <a:off x="3381375" y="9812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140970</xdr:rowOff>
    </xdr:from>
    <xdr:to>
      <xdr:col>24</xdr:col>
      <xdr:colOff>63500</xdr:colOff>
      <xdr:row>60</xdr:row>
      <xdr:rowOff>167640</xdr:rowOff>
    </xdr:to>
    <xdr:cxnSp macro="">
      <xdr:nvCxnSpPr>
        <xdr:cNvPr id="191" name="直線コネクタ 190">
          <a:extLst>
            <a:ext uri="{FF2B5EF4-FFF2-40B4-BE49-F238E27FC236}">
              <a16:creationId xmlns:a16="http://schemas.microsoft.com/office/drawing/2014/main" id="{A5BA0130-23A6-4A7C-8A04-21FE7B8EF3DD}"/>
            </a:ext>
          </a:extLst>
        </xdr:cNvPr>
        <xdr:cNvCxnSpPr/>
      </xdr:nvCxnSpPr>
      <xdr:spPr>
        <a:xfrm>
          <a:off x="3429000" y="9869170"/>
          <a:ext cx="7524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2" name="楕円 191">
          <a:extLst>
            <a:ext uri="{FF2B5EF4-FFF2-40B4-BE49-F238E27FC236}">
              <a16:creationId xmlns:a16="http://schemas.microsoft.com/office/drawing/2014/main" id="{757CD3A3-862E-4048-A38C-727727934933}"/>
            </a:ext>
          </a:extLst>
        </xdr:cNvPr>
        <xdr:cNvSpPr/>
      </xdr:nvSpPr>
      <xdr:spPr>
        <a:xfrm>
          <a:off x="2571750" y="9793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140970</xdr:rowOff>
    </xdr:to>
    <xdr:cxnSp macro="">
      <xdr:nvCxnSpPr>
        <xdr:cNvPr id="193" name="直線コネクタ 192">
          <a:extLst>
            <a:ext uri="{FF2B5EF4-FFF2-40B4-BE49-F238E27FC236}">
              <a16:creationId xmlns:a16="http://schemas.microsoft.com/office/drawing/2014/main" id="{BCC54EE9-E945-4516-9590-D50D2638C940}"/>
            </a:ext>
          </a:extLst>
        </xdr:cNvPr>
        <xdr:cNvCxnSpPr/>
      </xdr:nvCxnSpPr>
      <xdr:spPr>
        <a:xfrm>
          <a:off x="2619375" y="9841230"/>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94" name="楕円 193">
          <a:extLst>
            <a:ext uri="{FF2B5EF4-FFF2-40B4-BE49-F238E27FC236}">
              <a16:creationId xmlns:a16="http://schemas.microsoft.com/office/drawing/2014/main" id="{8E2667BF-BDFB-4144-8EF7-47BD7E4029F9}"/>
            </a:ext>
          </a:extLst>
        </xdr:cNvPr>
        <xdr:cNvSpPr/>
      </xdr:nvSpPr>
      <xdr:spPr>
        <a:xfrm>
          <a:off x="1781175" y="97618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116205</xdr:rowOff>
    </xdr:to>
    <xdr:cxnSp macro="">
      <xdr:nvCxnSpPr>
        <xdr:cNvPr id="195" name="直線コネクタ 194">
          <a:extLst>
            <a:ext uri="{FF2B5EF4-FFF2-40B4-BE49-F238E27FC236}">
              <a16:creationId xmlns:a16="http://schemas.microsoft.com/office/drawing/2014/main" id="{64CA2B2D-D765-48E1-9854-90543F458A60}"/>
            </a:ext>
          </a:extLst>
        </xdr:cNvPr>
        <xdr:cNvCxnSpPr/>
      </xdr:nvCxnSpPr>
      <xdr:spPr>
        <a:xfrm>
          <a:off x="1828800" y="9809480"/>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xdr:rowOff>
    </xdr:from>
    <xdr:to>
      <xdr:col>6</xdr:col>
      <xdr:colOff>38100</xdr:colOff>
      <xdr:row>60</xdr:row>
      <xdr:rowOff>109855</xdr:rowOff>
    </xdr:to>
    <xdr:sp macro="" textlink="">
      <xdr:nvSpPr>
        <xdr:cNvPr id="196" name="楕円 195">
          <a:extLst>
            <a:ext uri="{FF2B5EF4-FFF2-40B4-BE49-F238E27FC236}">
              <a16:creationId xmlns:a16="http://schemas.microsoft.com/office/drawing/2014/main" id="{30FA2C13-A3B4-4080-BFB5-A8F99293F7CC}"/>
            </a:ext>
          </a:extLst>
        </xdr:cNvPr>
        <xdr:cNvSpPr/>
      </xdr:nvSpPr>
      <xdr:spPr>
        <a:xfrm>
          <a:off x="981075" y="9736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59055</xdr:rowOff>
    </xdr:from>
    <xdr:to>
      <xdr:col>10</xdr:col>
      <xdr:colOff>114300</xdr:colOff>
      <xdr:row>60</xdr:row>
      <xdr:rowOff>87630</xdr:rowOff>
    </xdr:to>
    <xdr:cxnSp macro="">
      <xdr:nvCxnSpPr>
        <xdr:cNvPr id="197" name="直線コネクタ 196">
          <a:extLst>
            <a:ext uri="{FF2B5EF4-FFF2-40B4-BE49-F238E27FC236}">
              <a16:creationId xmlns:a16="http://schemas.microsoft.com/office/drawing/2014/main" id="{271EF0D9-BB3A-4DAE-A0C4-0F468184F4DC}"/>
            </a:ext>
          </a:extLst>
        </xdr:cNvPr>
        <xdr:cNvCxnSpPr/>
      </xdr:nvCxnSpPr>
      <xdr:spPr>
        <a:xfrm>
          <a:off x="1028700" y="978408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B3557D3-0E3F-40EA-8814-6245BD9C5213}"/>
            </a:ext>
          </a:extLst>
        </xdr:cNvPr>
        <xdr:cNvSpPr txBox="1"/>
      </xdr:nvSpPr>
      <xdr:spPr>
        <a:xfrm>
          <a:off x="3239144"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02C4DFB-55DE-4208-88DE-226FF8543335}"/>
            </a:ext>
          </a:extLst>
        </xdr:cNvPr>
        <xdr:cNvSpPr txBox="1"/>
      </xdr:nvSpPr>
      <xdr:spPr>
        <a:xfrm>
          <a:off x="2439044" y="946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81E3F9F-1BAE-48C3-80C8-29A250E1A455}"/>
            </a:ext>
          </a:extLst>
        </xdr:cNvPr>
        <xdr:cNvSpPr txBox="1"/>
      </xdr:nvSpPr>
      <xdr:spPr>
        <a:xfrm>
          <a:off x="1648469"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2331B86-11B5-4B60-B4B8-76F4EC59F804}"/>
            </a:ext>
          </a:extLst>
        </xdr:cNvPr>
        <xdr:cNvSpPr txBox="1"/>
      </xdr:nvSpPr>
      <xdr:spPr>
        <a:xfrm>
          <a:off x="848369"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37DE48B-8B7F-4B49-8F0E-1DB5E8A37C58}"/>
            </a:ext>
          </a:extLst>
        </xdr:cNvPr>
        <xdr:cNvSpPr txBox="1"/>
      </xdr:nvSpPr>
      <xdr:spPr>
        <a:xfrm>
          <a:off x="32391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158132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4BCB958-0B93-439F-AF8F-9690223BB086}"/>
            </a:ext>
          </a:extLst>
        </xdr:cNvPr>
        <xdr:cNvSpPr txBox="1"/>
      </xdr:nvSpPr>
      <xdr:spPr>
        <a:xfrm>
          <a:off x="2439044" y="988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9A668E4-A301-4049-8D2C-5BAF6DB30FC9}"/>
            </a:ext>
          </a:extLst>
        </xdr:cNvPr>
        <xdr:cNvSpPr txBox="1"/>
      </xdr:nvSpPr>
      <xdr:spPr>
        <a:xfrm>
          <a:off x="1648469"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D4970F7-B4F7-4EE2-A79F-478E8E5EE8DF}"/>
            </a:ext>
          </a:extLst>
        </xdr:cNvPr>
        <xdr:cNvSpPr txBox="1"/>
      </xdr:nvSpPr>
      <xdr:spPr>
        <a:xfrm>
          <a:off x="848369"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090429C-0D01-4CA4-ADE6-89C854FC07C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96FBC46-806F-4C7A-AFA4-16AD2189E93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FCA3B8B-05E2-4446-A69C-097B29C171D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38C79FE-3B2C-4EC9-9871-5FC46D38160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FD03E71-E2AE-4DDD-B23D-B8B6B249A0F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512599A-C04E-4E7E-9E8A-5E743CD46B2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11CB465-5808-44A5-98B9-3DB3FEF70BF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9E06D62-E539-4CE6-ACA8-BABA389C161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77C0223-3E7C-439D-81E6-B408037AF45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3F94E05-B3AE-4E90-8AD4-1D7569C0524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A0B8293E-6F22-4460-83A6-D09A089F250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CCD3DD1A-EA32-46FE-83C2-20B82EF3C6C9}"/>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BC59DE5-EDEE-4574-BA7C-CBD047339BB0}"/>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8194CEDB-E875-44AF-9EB2-290764E07790}"/>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0BBF673-5F4E-4942-8CC8-0303B83A5DAF}"/>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4547EF80-89FC-4CB2-BE54-BA120B6E4028}"/>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EB5E863-58FA-4127-B068-63AECBA118B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70653C7-D6BE-4D62-A0C0-0FDCEED86718}"/>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41249D9-E748-4DC5-89B2-6DED24BF8F3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D637219E-4C68-4FA6-8B50-726727CD5C5D}"/>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1FD3B1E-CFD7-4732-9CAE-6C492480132F}"/>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9D41ACC-75D3-4A34-BAFF-E58DDB093D6D}"/>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0E2E586-BEDC-450C-85E9-CAEE55998C8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6FDA1663-D236-4A34-AEDF-AB68DF611378}"/>
            </a:ext>
          </a:extLst>
        </xdr:cNvPr>
        <xdr:cNvCxnSpPr/>
      </xdr:nvCxnSpPr>
      <xdr:spPr>
        <a:xfrm flipV="1">
          <a:off x="9429115" y="9180037"/>
          <a:ext cx="0" cy="126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28F3448-9AE1-49E9-8AFC-355A09F8A439}"/>
            </a:ext>
          </a:extLst>
        </xdr:cNvPr>
        <xdr:cNvSpPr txBox="1"/>
      </xdr:nvSpPr>
      <xdr:spPr>
        <a:xfrm>
          <a:off x="9467850" y="104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722C9701-64C9-400A-B49F-2830AB5FA07C}"/>
            </a:ext>
          </a:extLst>
        </xdr:cNvPr>
        <xdr:cNvCxnSpPr/>
      </xdr:nvCxnSpPr>
      <xdr:spPr>
        <a:xfrm>
          <a:off x="9363075" y="104469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65A98F2-2272-4102-AF5B-A6DB70D5C27E}"/>
            </a:ext>
          </a:extLst>
        </xdr:cNvPr>
        <xdr:cNvSpPr txBox="1"/>
      </xdr:nvSpPr>
      <xdr:spPr>
        <a:xfrm>
          <a:off x="9467850" y="8964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8CC837B0-B11F-41C1-B13D-D7EC69AD2CDA}"/>
            </a:ext>
          </a:extLst>
        </xdr:cNvPr>
        <xdr:cNvCxnSpPr/>
      </xdr:nvCxnSpPr>
      <xdr:spPr>
        <a:xfrm>
          <a:off x="9363075" y="91800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D55C420-F509-475A-8BCA-BE11989E753F}"/>
            </a:ext>
          </a:extLst>
        </xdr:cNvPr>
        <xdr:cNvSpPr txBox="1"/>
      </xdr:nvSpPr>
      <xdr:spPr>
        <a:xfrm>
          <a:off x="9467850" y="10059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7DF51CF8-FDE1-48CC-A915-95EA6292916A}"/>
            </a:ext>
          </a:extLst>
        </xdr:cNvPr>
        <xdr:cNvSpPr/>
      </xdr:nvSpPr>
      <xdr:spPr>
        <a:xfrm>
          <a:off x="9401175" y="1007473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E0BDAB94-9A93-4242-9CBD-163CA1C21233}"/>
            </a:ext>
          </a:extLst>
        </xdr:cNvPr>
        <xdr:cNvSpPr/>
      </xdr:nvSpPr>
      <xdr:spPr>
        <a:xfrm>
          <a:off x="8639175" y="100797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64B34AC7-0A94-46F9-8FCD-B307B9A2B8D1}"/>
            </a:ext>
          </a:extLst>
        </xdr:cNvPr>
        <xdr:cNvSpPr/>
      </xdr:nvSpPr>
      <xdr:spPr>
        <a:xfrm>
          <a:off x="7839075" y="101126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4D567FEB-8C5F-449C-8F5C-356EB952A568}"/>
            </a:ext>
          </a:extLst>
        </xdr:cNvPr>
        <xdr:cNvSpPr/>
      </xdr:nvSpPr>
      <xdr:spPr>
        <a:xfrm>
          <a:off x="7029450" y="99636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946BF1A2-3876-4A41-A523-0D2CEE69BAAB}"/>
            </a:ext>
          </a:extLst>
        </xdr:cNvPr>
        <xdr:cNvSpPr/>
      </xdr:nvSpPr>
      <xdr:spPr>
        <a:xfrm>
          <a:off x="6238875" y="99643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72B6E5E-263D-43FB-8FB7-5BC4B52A26E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AE35E8-F40C-4DF2-9CC7-CCBD52602AA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26491D7-B538-40DB-B69A-9D700E11D6B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48CA7FD-1E7E-4DB4-BEEB-4DD9BBBC716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B69E4B-E020-45B6-ACA1-FFAB1C3BC32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149965</xdr:rowOff>
    </xdr:from>
    <xdr:to>
      <xdr:col>55</xdr:col>
      <xdr:colOff>50800</xdr:colOff>
      <xdr:row>61</xdr:row>
      <xdr:rowOff>80115</xdr:rowOff>
    </xdr:to>
    <xdr:sp macro="" textlink="">
      <xdr:nvSpPr>
        <xdr:cNvPr id="245" name="楕円 244">
          <a:extLst>
            <a:ext uri="{FF2B5EF4-FFF2-40B4-BE49-F238E27FC236}">
              <a16:creationId xmlns:a16="http://schemas.microsoft.com/office/drawing/2014/main" id="{BED2DCE3-14AA-4795-A77F-EA6E12C20A87}"/>
            </a:ext>
          </a:extLst>
        </xdr:cNvPr>
        <xdr:cNvSpPr/>
      </xdr:nvSpPr>
      <xdr:spPr>
        <a:xfrm>
          <a:off x="9401175" y="98749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1392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6079D0C-150D-4160-83D6-E83FF1B77C65}"/>
            </a:ext>
          </a:extLst>
        </xdr:cNvPr>
        <xdr:cNvSpPr txBox="1"/>
      </xdr:nvSpPr>
      <xdr:spPr>
        <a:xfrm>
          <a:off x="9467850" y="97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158599</xdr:rowOff>
    </xdr:from>
    <xdr:to>
      <xdr:col>50</xdr:col>
      <xdr:colOff>165100</xdr:colOff>
      <xdr:row>61</xdr:row>
      <xdr:rowOff>88749</xdr:rowOff>
    </xdr:to>
    <xdr:sp macro="" textlink="">
      <xdr:nvSpPr>
        <xdr:cNvPr id="247" name="楕円 246">
          <a:extLst>
            <a:ext uri="{FF2B5EF4-FFF2-40B4-BE49-F238E27FC236}">
              <a16:creationId xmlns:a16="http://schemas.microsoft.com/office/drawing/2014/main" id="{EDF9D89B-95ED-4FCB-ADB7-EA7490A56AFC}"/>
            </a:ext>
          </a:extLst>
        </xdr:cNvPr>
        <xdr:cNvSpPr/>
      </xdr:nvSpPr>
      <xdr:spPr>
        <a:xfrm>
          <a:off x="8639175" y="988679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29315</xdr:rowOff>
    </xdr:from>
    <xdr:to>
      <xdr:col>55</xdr:col>
      <xdr:colOff>0</xdr:colOff>
      <xdr:row>61</xdr:row>
      <xdr:rowOff>37949</xdr:rowOff>
    </xdr:to>
    <xdr:cxnSp macro="">
      <xdr:nvCxnSpPr>
        <xdr:cNvPr id="248" name="直線コネクタ 247">
          <a:extLst>
            <a:ext uri="{FF2B5EF4-FFF2-40B4-BE49-F238E27FC236}">
              <a16:creationId xmlns:a16="http://schemas.microsoft.com/office/drawing/2014/main" id="{EB2E22F6-BE82-48CD-A8C0-233427974FD0}"/>
            </a:ext>
          </a:extLst>
        </xdr:cNvPr>
        <xdr:cNvCxnSpPr/>
      </xdr:nvCxnSpPr>
      <xdr:spPr>
        <a:xfrm flipV="1">
          <a:off x="8686800" y="9913090"/>
          <a:ext cx="742950" cy="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167278</xdr:rowOff>
    </xdr:from>
    <xdr:to>
      <xdr:col>46</xdr:col>
      <xdr:colOff>38100</xdr:colOff>
      <xdr:row>61</xdr:row>
      <xdr:rowOff>97428</xdr:rowOff>
    </xdr:to>
    <xdr:sp macro="" textlink="">
      <xdr:nvSpPr>
        <xdr:cNvPr id="249" name="楕円 248">
          <a:extLst>
            <a:ext uri="{FF2B5EF4-FFF2-40B4-BE49-F238E27FC236}">
              <a16:creationId xmlns:a16="http://schemas.microsoft.com/office/drawing/2014/main" id="{ACC98436-26D5-4771-BB27-8C51AE49AF20}"/>
            </a:ext>
          </a:extLst>
        </xdr:cNvPr>
        <xdr:cNvSpPr/>
      </xdr:nvSpPr>
      <xdr:spPr>
        <a:xfrm>
          <a:off x="7839075" y="98891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37949</xdr:rowOff>
    </xdr:from>
    <xdr:to>
      <xdr:col>50</xdr:col>
      <xdr:colOff>114300</xdr:colOff>
      <xdr:row>61</xdr:row>
      <xdr:rowOff>46628</xdr:rowOff>
    </xdr:to>
    <xdr:cxnSp macro="">
      <xdr:nvCxnSpPr>
        <xdr:cNvPr id="250" name="直線コネクタ 249">
          <a:extLst>
            <a:ext uri="{FF2B5EF4-FFF2-40B4-BE49-F238E27FC236}">
              <a16:creationId xmlns:a16="http://schemas.microsoft.com/office/drawing/2014/main" id="{09E6B560-4933-4FA6-B35B-AE83D77754C3}"/>
            </a:ext>
          </a:extLst>
        </xdr:cNvPr>
        <xdr:cNvCxnSpPr/>
      </xdr:nvCxnSpPr>
      <xdr:spPr>
        <a:xfrm flipV="1">
          <a:off x="7886700" y="9924899"/>
          <a:ext cx="8001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4035</xdr:rowOff>
    </xdr:from>
    <xdr:to>
      <xdr:col>41</xdr:col>
      <xdr:colOff>101600</xdr:colOff>
      <xdr:row>61</xdr:row>
      <xdr:rowOff>105635</xdr:rowOff>
    </xdr:to>
    <xdr:sp macro="" textlink="">
      <xdr:nvSpPr>
        <xdr:cNvPr id="251" name="楕円 250">
          <a:extLst>
            <a:ext uri="{FF2B5EF4-FFF2-40B4-BE49-F238E27FC236}">
              <a16:creationId xmlns:a16="http://schemas.microsoft.com/office/drawing/2014/main" id="{1CB583A4-CD61-4ECE-9956-DB167D6DF41B}"/>
            </a:ext>
          </a:extLst>
        </xdr:cNvPr>
        <xdr:cNvSpPr/>
      </xdr:nvSpPr>
      <xdr:spPr>
        <a:xfrm>
          <a:off x="7029450" y="98941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46628</xdr:rowOff>
    </xdr:from>
    <xdr:to>
      <xdr:col>45</xdr:col>
      <xdr:colOff>177800</xdr:colOff>
      <xdr:row>61</xdr:row>
      <xdr:rowOff>54835</xdr:rowOff>
    </xdr:to>
    <xdr:cxnSp macro="">
      <xdr:nvCxnSpPr>
        <xdr:cNvPr id="252" name="直線コネクタ 251">
          <a:extLst>
            <a:ext uri="{FF2B5EF4-FFF2-40B4-BE49-F238E27FC236}">
              <a16:creationId xmlns:a16="http://schemas.microsoft.com/office/drawing/2014/main" id="{A5BA3E9C-B887-4D38-A3C5-BE70E14A4E63}"/>
            </a:ext>
          </a:extLst>
        </xdr:cNvPr>
        <xdr:cNvCxnSpPr/>
      </xdr:nvCxnSpPr>
      <xdr:spPr>
        <a:xfrm flipV="1">
          <a:off x="7077075" y="9936753"/>
          <a:ext cx="809625"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10689</xdr:rowOff>
    </xdr:from>
    <xdr:to>
      <xdr:col>36</xdr:col>
      <xdr:colOff>165100</xdr:colOff>
      <xdr:row>61</xdr:row>
      <xdr:rowOff>112289</xdr:rowOff>
    </xdr:to>
    <xdr:sp macro="" textlink="">
      <xdr:nvSpPr>
        <xdr:cNvPr id="253" name="楕円 252">
          <a:extLst>
            <a:ext uri="{FF2B5EF4-FFF2-40B4-BE49-F238E27FC236}">
              <a16:creationId xmlns:a16="http://schemas.microsoft.com/office/drawing/2014/main" id="{E1D553A5-83E0-4B2C-9463-128336149E22}"/>
            </a:ext>
          </a:extLst>
        </xdr:cNvPr>
        <xdr:cNvSpPr/>
      </xdr:nvSpPr>
      <xdr:spPr>
        <a:xfrm>
          <a:off x="6238875" y="98944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54835</xdr:rowOff>
    </xdr:from>
    <xdr:to>
      <xdr:col>41</xdr:col>
      <xdr:colOff>50800</xdr:colOff>
      <xdr:row>61</xdr:row>
      <xdr:rowOff>61489</xdr:rowOff>
    </xdr:to>
    <xdr:cxnSp macro="">
      <xdr:nvCxnSpPr>
        <xdr:cNvPr id="254" name="直線コネクタ 253">
          <a:extLst>
            <a:ext uri="{FF2B5EF4-FFF2-40B4-BE49-F238E27FC236}">
              <a16:creationId xmlns:a16="http://schemas.microsoft.com/office/drawing/2014/main" id="{EC9F5C30-C058-41EE-AD18-E925958D71B5}"/>
            </a:ext>
          </a:extLst>
        </xdr:cNvPr>
        <xdr:cNvCxnSpPr/>
      </xdr:nvCxnSpPr>
      <xdr:spPr>
        <a:xfrm flipV="1">
          <a:off x="6286500" y="9941785"/>
          <a:ext cx="790575"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7B80954E-AF21-40A5-92A1-E8F89DEA27C8}"/>
            </a:ext>
          </a:extLst>
        </xdr:cNvPr>
        <xdr:cNvSpPr txBox="1"/>
      </xdr:nvSpPr>
      <xdr:spPr>
        <a:xfrm>
          <a:off x="8399995" y="1017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6F8A14D-DECF-4D5D-81CC-CC2E260B7FD3}"/>
            </a:ext>
          </a:extLst>
        </xdr:cNvPr>
        <xdr:cNvSpPr txBox="1"/>
      </xdr:nvSpPr>
      <xdr:spPr>
        <a:xfrm>
          <a:off x="7609420" y="1020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169388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FB28994-5F86-4128-A96D-553C171E095A}"/>
            </a:ext>
          </a:extLst>
        </xdr:cNvPr>
        <xdr:cNvSpPr txBox="1"/>
      </xdr:nvSpPr>
      <xdr:spPr>
        <a:xfrm>
          <a:off x="6818845" y="10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170154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91D4108F-F60D-414D-9721-5F42AC91E466}"/>
            </a:ext>
          </a:extLst>
        </xdr:cNvPr>
        <xdr:cNvSpPr txBox="1"/>
      </xdr:nvSpPr>
      <xdr:spPr>
        <a:xfrm>
          <a:off x="6009220" y="1004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105276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30E09ED-5DC3-4DA0-A005-40BCAFC201A4}"/>
            </a:ext>
          </a:extLst>
        </xdr:cNvPr>
        <xdr:cNvSpPr txBox="1"/>
      </xdr:nvSpPr>
      <xdr:spPr>
        <a:xfrm>
          <a:off x="8399995" y="966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113955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8FBE180F-38A1-4402-B2BE-07AC28557066}"/>
            </a:ext>
          </a:extLst>
        </xdr:cNvPr>
        <xdr:cNvSpPr txBox="1"/>
      </xdr:nvSpPr>
      <xdr:spPr>
        <a:xfrm>
          <a:off x="7609420" y="967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122162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A42EF2A-EBA1-4AAF-9A37-0AC6C09A2467}"/>
            </a:ext>
          </a:extLst>
        </xdr:cNvPr>
        <xdr:cNvSpPr txBox="1"/>
      </xdr:nvSpPr>
      <xdr:spPr>
        <a:xfrm>
          <a:off x="6818845" y="968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128816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D7D99923-781A-4BBF-A7F8-B5EED24550F3}"/>
            </a:ext>
          </a:extLst>
        </xdr:cNvPr>
        <xdr:cNvSpPr txBox="1"/>
      </xdr:nvSpPr>
      <xdr:spPr>
        <a:xfrm>
          <a:off x="6009220" y="968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F64C117-6C15-42A3-8FCC-D64950EA279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C75B906-8CCD-4A14-BE59-5953ABDC80A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0640140-DBDA-4E0A-B07B-9C75757BD7A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D742612-72F1-4C9A-A958-9FA337069C8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FEA5487-9C55-404F-A5CA-8BE2213B045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7AE8A21-78FF-45AA-81D5-E6C2A9B8451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90DCA83-B411-40A1-AD96-745E3689EAD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F1B38B9-DE60-46C2-9D58-5BFD65484ED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904F177-4D46-4E38-A979-1DA04AB7FEE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90EFAC7-F7C8-450D-A8ED-AF4D0863082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933BBD0-6352-4E99-B19C-DF64D253624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ADE0C9D-C05F-44B3-8DB5-2E0B3A974CB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03205A9-0460-43DF-95EC-A3E75EC2565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50D26D59-AC97-4D35-B421-D7DCB1E9F224}"/>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33500B03-3902-4B73-A1EF-9913D3779626}"/>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30908DE-92CA-4264-B0F8-F865E7249417}"/>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60F19AE-E4CA-4A99-ACFE-E46C7F91DF2D}"/>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8E1F61E-60C9-4E14-A8FA-1A38FAC686C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D72DB81-639C-4C9C-ABEB-72A61FB39B1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C9B4529-C189-4B27-A7EC-12069833F42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D61507A-4FF8-48F7-8EAC-39A2DA1D794E}"/>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130C613-AB21-4B4F-910D-0C894A679B9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240A498-7963-400F-B02D-6CE395E1968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8181C34-C5F9-4CCB-9916-492DF2C0B97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FE39184B-D221-4054-A9A0-DB16027ADBDD}"/>
            </a:ext>
          </a:extLst>
        </xdr:cNvPr>
        <xdr:cNvCxnSpPr/>
      </xdr:nvCxnSpPr>
      <xdr:spPr>
        <a:xfrm flipV="1">
          <a:off x="4180840" y="1283970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0A9ACBF-3207-4FB8-89CB-781EC7353407}"/>
            </a:ext>
          </a:extLst>
        </xdr:cNvPr>
        <xdr:cNvSpPr txBox="1"/>
      </xdr:nvSpPr>
      <xdr:spPr>
        <a:xfrm>
          <a:off x="4219575"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3C4180A5-597B-4AA7-9579-018E5B097C0A}"/>
            </a:ext>
          </a:extLst>
        </xdr:cNvPr>
        <xdr:cNvCxnSpPr/>
      </xdr:nvCxnSpPr>
      <xdr:spPr>
        <a:xfrm>
          <a:off x="41052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C4E00D1-7A01-4179-9AC5-F9B0B8E05391}"/>
            </a:ext>
          </a:extLst>
        </xdr:cNvPr>
        <xdr:cNvSpPr txBox="1"/>
      </xdr:nvSpPr>
      <xdr:spPr>
        <a:xfrm>
          <a:off x="4219575" y="1263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121EFD6-F294-432D-9A94-2B829CABDB01}"/>
            </a:ext>
          </a:extLst>
        </xdr:cNvPr>
        <xdr:cNvCxnSpPr/>
      </xdr:nvCxnSpPr>
      <xdr:spPr>
        <a:xfrm>
          <a:off x="4105275" y="1283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B315DFE-3F5E-40E3-990C-5560DECCB5D4}"/>
            </a:ext>
          </a:extLst>
        </xdr:cNvPr>
        <xdr:cNvSpPr txBox="1"/>
      </xdr:nvSpPr>
      <xdr:spPr>
        <a:xfrm>
          <a:off x="4219575" y="1346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1A92578E-2ABE-4F11-BD9E-A6C58A566060}"/>
            </a:ext>
          </a:extLst>
        </xdr:cNvPr>
        <xdr:cNvSpPr/>
      </xdr:nvSpPr>
      <xdr:spPr>
        <a:xfrm>
          <a:off x="4124325" y="13488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CBDF3D3D-50E7-4432-906C-85B3030B91A4}"/>
            </a:ext>
          </a:extLst>
        </xdr:cNvPr>
        <xdr:cNvSpPr/>
      </xdr:nvSpPr>
      <xdr:spPr>
        <a:xfrm>
          <a:off x="3381375" y="134988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460A8F17-B56D-4427-873B-A88B531B486E}"/>
            </a:ext>
          </a:extLst>
        </xdr:cNvPr>
        <xdr:cNvSpPr/>
      </xdr:nvSpPr>
      <xdr:spPr>
        <a:xfrm>
          <a:off x="25717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38CFEC98-5B89-47E0-9757-A67BB5BA6740}"/>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887B8689-5534-4623-86F3-EDC809344F53}"/>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E472582-42CC-4776-9251-73AE4AF4BEC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7767B41-53A4-476D-8AE2-5FEEA9755C0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CD75AB-FDE3-4C12-9AEE-956FA4290E5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449297-C9BC-4DE8-8DC3-ABC5C8AE350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6D7AB3B-DE69-46B8-8704-FBAD0D6BE8A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3" name="楕円 302">
          <a:extLst>
            <a:ext uri="{FF2B5EF4-FFF2-40B4-BE49-F238E27FC236}">
              <a16:creationId xmlns:a16="http://schemas.microsoft.com/office/drawing/2014/main" id="{124147C9-255F-472C-B7ED-D85C6DC3354D}"/>
            </a:ext>
          </a:extLst>
        </xdr:cNvPr>
        <xdr:cNvSpPr/>
      </xdr:nvSpPr>
      <xdr:spPr>
        <a:xfrm>
          <a:off x="4124325" y="13294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D547CC2-CB8D-4429-9867-1C5DAAF6D10F}"/>
            </a:ext>
          </a:extLst>
        </xdr:cNvPr>
        <xdr:cNvSpPr txBox="1"/>
      </xdr:nvSpPr>
      <xdr:spPr>
        <a:xfrm>
          <a:off x="4219575" y="1315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168275</xdr:rowOff>
    </xdr:from>
    <xdr:to>
      <xdr:col>20</xdr:col>
      <xdr:colOff>38100</xdr:colOff>
      <xdr:row>82</xdr:row>
      <xdr:rowOff>98425</xdr:rowOff>
    </xdr:to>
    <xdr:sp macro="" textlink="">
      <xdr:nvSpPr>
        <xdr:cNvPr id="305" name="楕円 304">
          <a:extLst>
            <a:ext uri="{FF2B5EF4-FFF2-40B4-BE49-F238E27FC236}">
              <a16:creationId xmlns:a16="http://schemas.microsoft.com/office/drawing/2014/main" id="{EA7CA48C-283B-47F0-9686-AA855F34A6E4}"/>
            </a:ext>
          </a:extLst>
        </xdr:cNvPr>
        <xdr:cNvSpPr/>
      </xdr:nvSpPr>
      <xdr:spPr>
        <a:xfrm>
          <a:off x="3381375" y="132842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47625</xdr:rowOff>
    </xdr:from>
    <xdr:to>
      <xdr:col>24</xdr:col>
      <xdr:colOff>63500</xdr:colOff>
      <xdr:row>82</xdr:row>
      <xdr:rowOff>60961</xdr:rowOff>
    </xdr:to>
    <xdr:cxnSp macro="">
      <xdr:nvCxnSpPr>
        <xdr:cNvPr id="306" name="直線コネクタ 305">
          <a:extLst>
            <a:ext uri="{FF2B5EF4-FFF2-40B4-BE49-F238E27FC236}">
              <a16:creationId xmlns:a16="http://schemas.microsoft.com/office/drawing/2014/main" id="{560DFEB1-B999-4B54-87BB-5BFBB64EEDE2}"/>
            </a:ext>
          </a:extLst>
        </xdr:cNvPr>
        <xdr:cNvCxnSpPr/>
      </xdr:nvCxnSpPr>
      <xdr:spPr>
        <a:xfrm>
          <a:off x="3429000" y="13331825"/>
          <a:ext cx="752475"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7" name="楕円 306">
          <a:extLst>
            <a:ext uri="{FF2B5EF4-FFF2-40B4-BE49-F238E27FC236}">
              <a16:creationId xmlns:a16="http://schemas.microsoft.com/office/drawing/2014/main" id="{40CE9A5D-E8FB-4650-A002-86AED0D97BE2}"/>
            </a:ext>
          </a:extLst>
        </xdr:cNvPr>
        <xdr:cNvSpPr/>
      </xdr:nvSpPr>
      <xdr:spPr>
        <a:xfrm>
          <a:off x="2571750" y="13261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47625</xdr:rowOff>
    </xdr:to>
    <xdr:cxnSp macro="">
      <xdr:nvCxnSpPr>
        <xdr:cNvPr id="308" name="直線コネクタ 307">
          <a:extLst>
            <a:ext uri="{FF2B5EF4-FFF2-40B4-BE49-F238E27FC236}">
              <a16:creationId xmlns:a16="http://schemas.microsoft.com/office/drawing/2014/main" id="{23D428D8-464A-40DE-A22C-31675AB23197}"/>
            </a:ext>
          </a:extLst>
        </xdr:cNvPr>
        <xdr:cNvCxnSpPr/>
      </xdr:nvCxnSpPr>
      <xdr:spPr>
        <a:xfrm>
          <a:off x="2619375" y="13299439"/>
          <a:ext cx="80962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09" name="楕円 308">
          <a:extLst>
            <a:ext uri="{FF2B5EF4-FFF2-40B4-BE49-F238E27FC236}">
              <a16:creationId xmlns:a16="http://schemas.microsoft.com/office/drawing/2014/main" id="{111DB0F6-6AA7-441C-9E53-611AC45C40AA}"/>
            </a:ext>
          </a:extLst>
        </xdr:cNvPr>
        <xdr:cNvSpPr/>
      </xdr:nvSpPr>
      <xdr:spPr>
        <a:xfrm>
          <a:off x="1781175" y="13238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15239</xdr:rowOff>
    </xdr:to>
    <xdr:cxnSp macro="">
      <xdr:nvCxnSpPr>
        <xdr:cNvPr id="310" name="直線コネクタ 309">
          <a:extLst>
            <a:ext uri="{FF2B5EF4-FFF2-40B4-BE49-F238E27FC236}">
              <a16:creationId xmlns:a16="http://schemas.microsoft.com/office/drawing/2014/main" id="{4EBB4745-B0D1-475A-A578-33A38403FBA4}"/>
            </a:ext>
          </a:extLst>
        </xdr:cNvPr>
        <xdr:cNvCxnSpPr/>
      </xdr:nvCxnSpPr>
      <xdr:spPr>
        <a:xfrm>
          <a:off x="1828800" y="13286105"/>
          <a:ext cx="7905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74930</xdr:rowOff>
    </xdr:from>
    <xdr:to>
      <xdr:col>6</xdr:col>
      <xdr:colOff>38100</xdr:colOff>
      <xdr:row>82</xdr:row>
      <xdr:rowOff>5080</xdr:rowOff>
    </xdr:to>
    <xdr:sp macro="" textlink="">
      <xdr:nvSpPr>
        <xdr:cNvPr id="311" name="楕円 310">
          <a:extLst>
            <a:ext uri="{FF2B5EF4-FFF2-40B4-BE49-F238E27FC236}">
              <a16:creationId xmlns:a16="http://schemas.microsoft.com/office/drawing/2014/main" id="{F8EE5707-F14F-4D82-B156-70101AC91A96}"/>
            </a:ext>
          </a:extLst>
        </xdr:cNvPr>
        <xdr:cNvSpPr/>
      </xdr:nvSpPr>
      <xdr:spPr>
        <a:xfrm>
          <a:off x="981075" y="13200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125730</xdr:rowOff>
    </xdr:from>
    <xdr:to>
      <xdr:col>10</xdr:col>
      <xdr:colOff>114300</xdr:colOff>
      <xdr:row>81</xdr:row>
      <xdr:rowOff>163830</xdr:rowOff>
    </xdr:to>
    <xdr:cxnSp macro="">
      <xdr:nvCxnSpPr>
        <xdr:cNvPr id="312" name="直線コネクタ 311">
          <a:extLst>
            <a:ext uri="{FF2B5EF4-FFF2-40B4-BE49-F238E27FC236}">
              <a16:creationId xmlns:a16="http://schemas.microsoft.com/office/drawing/2014/main" id="{886A79FB-99C0-4CE0-919A-102F4259BA00}"/>
            </a:ext>
          </a:extLst>
        </xdr:cNvPr>
        <xdr:cNvCxnSpPr/>
      </xdr:nvCxnSpPr>
      <xdr:spPr>
        <a:xfrm>
          <a:off x="1028700" y="132480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5BB4D466-8FE3-44FF-9356-5879708F3778}"/>
            </a:ext>
          </a:extLst>
        </xdr:cNvPr>
        <xdr:cNvSpPr txBox="1"/>
      </xdr:nvSpPr>
      <xdr:spPr>
        <a:xfrm>
          <a:off x="32391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7D5B5025-FD6E-4AA9-9CB2-27E4F0DAEA59}"/>
            </a:ext>
          </a:extLst>
        </xdr:cNvPr>
        <xdr:cNvSpPr txBox="1"/>
      </xdr:nvSpPr>
      <xdr:spPr>
        <a:xfrm>
          <a:off x="2439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5" name="n_3aveValue【公営住宅】&#10;有形固定資産減価償却率">
          <a:extLst>
            <a:ext uri="{FF2B5EF4-FFF2-40B4-BE49-F238E27FC236}">
              <a16:creationId xmlns:a16="http://schemas.microsoft.com/office/drawing/2014/main" id="{CED1D6E9-DFCE-41C5-A545-2B0348BAA45B}"/>
            </a:ext>
          </a:extLst>
        </xdr:cNvPr>
        <xdr:cNvSpPr txBox="1"/>
      </xdr:nvSpPr>
      <xdr:spPr>
        <a:xfrm>
          <a:off x="1648469"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6" name="n_4aveValue【公営住宅】&#10;有形固定資産減価償却率">
          <a:extLst>
            <a:ext uri="{FF2B5EF4-FFF2-40B4-BE49-F238E27FC236}">
              <a16:creationId xmlns:a16="http://schemas.microsoft.com/office/drawing/2014/main" id="{84E9D92A-3BAF-4451-B5FE-719987CE7ED7}"/>
            </a:ext>
          </a:extLst>
        </xdr:cNvPr>
        <xdr:cNvSpPr txBox="1"/>
      </xdr:nvSpPr>
      <xdr:spPr>
        <a:xfrm>
          <a:off x="848369"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114952</xdr:rowOff>
    </xdr:from>
    <xdr:ext cx="405111" cy="259045"/>
    <xdr:sp macro="" textlink="">
      <xdr:nvSpPr>
        <xdr:cNvPr id="317" name="n_1mainValue【公営住宅】&#10;有形固定資産減価償却率">
          <a:extLst>
            <a:ext uri="{FF2B5EF4-FFF2-40B4-BE49-F238E27FC236}">
              <a16:creationId xmlns:a16="http://schemas.microsoft.com/office/drawing/2014/main" id="{92796C7D-D042-4D93-85F6-A4616FE5AD01}"/>
            </a:ext>
          </a:extLst>
        </xdr:cNvPr>
        <xdr:cNvSpPr txBox="1"/>
      </xdr:nvSpPr>
      <xdr:spPr>
        <a:xfrm>
          <a:off x="32391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8" name="n_2mainValue【公営住宅】&#10;有形固定資産減価償却率">
          <a:extLst>
            <a:ext uri="{FF2B5EF4-FFF2-40B4-BE49-F238E27FC236}">
              <a16:creationId xmlns:a16="http://schemas.microsoft.com/office/drawing/2014/main" id="{65D398D3-AEBA-4B3C-9280-1D3774164CEA}"/>
            </a:ext>
          </a:extLst>
        </xdr:cNvPr>
        <xdr:cNvSpPr txBox="1"/>
      </xdr:nvSpPr>
      <xdr:spPr>
        <a:xfrm>
          <a:off x="2439044" y="1304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319" name="n_3mainValue【公営住宅】&#10;有形固定資産減価償却率">
          <a:extLst>
            <a:ext uri="{FF2B5EF4-FFF2-40B4-BE49-F238E27FC236}">
              <a16:creationId xmlns:a16="http://schemas.microsoft.com/office/drawing/2014/main" id="{08D71102-EA30-461F-AC8E-899CB294A9D8}"/>
            </a:ext>
          </a:extLst>
        </xdr:cNvPr>
        <xdr:cNvSpPr txBox="1"/>
      </xdr:nvSpPr>
      <xdr:spPr>
        <a:xfrm>
          <a:off x="164846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20" name="n_4mainValue【公営住宅】&#10;有形固定資産減価償却率">
          <a:extLst>
            <a:ext uri="{FF2B5EF4-FFF2-40B4-BE49-F238E27FC236}">
              <a16:creationId xmlns:a16="http://schemas.microsoft.com/office/drawing/2014/main" id="{0466DB8E-5230-4806-A916-2B0EC936E3E1}"/>
            </a:ext>
          </a:extLst>
        </xdr:cNvPr>
        <xdr:cNvSpPr txBox="1"/>
      </xdr:nvSpPr>
      <xdr:spPr>
        <a:xfrm>
          <a:off x="848369" y="1298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42B7354-B460-448B-BB7C-A5D8437B694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5BA2DF0-C0C4-4E68-A6B8-E826E2DD3D5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8DF6EB7-BA9F-4DFD-B327-3687DF27FB3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EE51558-1F19-4D4A-BA7D-BFFD186DC6A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5CB9E78-C86E-4B81-9F39-0DEDCFF0DD5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D890CF6-163D-43C4-9C49-74F59AB934C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E2D9294-296F-4B69-8751-5BEBB5147B5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48510A3-1355-4B12-8EAE-788E8520AA5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B0A234A-4121-48CE-ACAE-4851D5B85D9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16E4B56-0E4A-44C2-B7F8-62A7C892A33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B83A71C5-3923-4018-AAA4-762C1BDC4EFD}"/>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A27AEF6-035A-40ED-BA6A-BFD405A24D7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60C748B-F23E-4542-85A6-FED8F034777B}"/>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55889C12-ADA9-4A48-92D5-37C369DC6B94}"/>
            </a:ext>
          </a:extLst>
        </xdr:cNvPr>
        <xdr:cNvSpPr txBox="1"/>
      </xdr:nvSpPr>
      <xdr:spPr>
        <a:xfrm>
          <a:off x="5478976" y="13657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E5E1FA3-387C-4201-9DBD-E0A4D43ADBF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41BA3D24-C4BE-44BF-9B20-CD94F4CD719F}"/>
            </a:ext>
          </a:extLst>
        </xdr:cNvPr>
        <xdr:cNvSpPr txBox="1"/>
      </xdr:nvSpPr>
      <xdr:spPr>
        <a:xfrm>
          <a:off x="5478976" y="13346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76A15F7-4229-4772-AE29-C9FE53ACFC17}"/>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F4B12BA4-2628-4C00-B557-740A4B14673D}"/>
            </a:ext>
          </a:extLst>
        </xdr:cNvPr>
        <xdr:cNvSpPr txBox="1"/>
      </xdr:nvSpPr>
      <xdr:spPr>
        <a:xfrm>
          <a:off x="5478976" y="13039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F7C7F84-C730-49D1-9931-3B5A720915E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370E5365-8889-4D9C-8C59-20B7E9A0FC12}"/>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BA17783-5A4F-46EE-BF4F-AB92C7DA927D}"/>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ADE27FB-AB7E-4657-9C2E-754F96336F95}"/>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F3BB2E2-C7B9-4696-B4C6-F4930D2D62D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B58576EC-E21C-4842-A8BB-6C07C1AE6B64}"/>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9F94EA50-0A6F-4CA9-9424-D974AEA653F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D76EAF9-E040-4EC9-8BE8-6EAEDF81F60D}"/>
            </a:ext>
          </a:extLst>
        </xdr:cNvPr>
        <xdr:cNvCxnSpPr/>
      </xdr:nvCxnSpPr>
      <xdr:spPr>
        <a:xfrm flipV="1">
          <a:off x="9429115" y="12716638"/>
          <a:ext cx="0" cy="1382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F8B5CE60-C9B9-4E8C-BE54-7F0A27346F24}"/>
            </a:ext>
          </a:extLst>
        </xdr:cNvPr>
        <xdr:cNvSpPr txBox="1"/>
      </xdr:nvSpPr>
      <xdr:spPr>
        <a:xfrm>
          <a:off x="9467850" y="140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448FBC4B-FD3C-4B65-AC94-1AC5F5838BEB}"/>
            </a:ext>
          </a:extLst>
        </xdr:cNvPr>
        <xdr:cNvCxnSpPr/>
      </xdr:nvCxnSpPr>
      <xdr:spPr>
        <a:xfrm>
          <a:off x="9363075" y="140988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3A57104C-CBBC-4FC4-9AEB-CC3A707D1ADA}"/>
            </a:ext>
          </a:extLst>
        </xdr:cNvPr>
        <xdr:cNvSpPr txBox="1"/>
      </xdr:nvSpPr>
      <xdr:spPr>
        <a:xfrm>
          <a:off x="9467850" y="1250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8A43368A-A7E1-47D5-AFA4-602D6B1F2740}"/>
            </a:ext>
          </a:extLst>
        </xdr:cNvPr>
        <xdr:cNvCxnSpPr/>
      </xdr:nvCxnSpPr>
      <xdr:spPr>
        <a:xfrm>
          <a:off x="9363075" y="127166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78B62BAA-48E5-4805-83D1-D0ED3991D613}"/>
            </a:ext>
          </a:extLst>
        </xdr:cNvPr>
        <xdr:cNvSpPr txBox="1"/>
      </xdr:nvSpPr>
      <xdr:spPr>
        <a:xfrm>
          <a:off x="9467850" y="13847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3AD6DE50-D92C-4EE9-B3C7-36BB7274D599}"/>
            </a:ext>
          </a:extLst>
        </xdr:cNvPr>
        <xdr:cNvSpPr/>
      </xdr:nvSpPr>
      <xdr:spPr>
        <a:xfrm>
          <a:off x="9401175" y="139834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D97F5A5B-A969-4A0C-B4C5-684D4073A452}"/>
            </a:ext>
          </a:extLst>
        </xdr:cNvPr>
        <xdr:cNvSpPr/>
      </xdr:nvSpPr>
      <xdr:spPr>
        <a:xfrm>
          <a:off x="8639175" y="13989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302B114-DD2A-4F67-AED5-BFEC810B8185}"/>
            </a:ext>
          </a:extLst>
        </xdr:cNvPr>
        <xdr:cNvSpPr/>
      </xdr:nvSpPr>
      <xdr:spPr>
        <a:xfrm>
          <a:off x="7839075" y="139854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9BFD5BF8-5E67-4659-8300-B7D1AECCD5DE}"/>
            </a:ext>
          </a:extLst>
        </xdr:cNvPr>
        <xdr:cNvSpPr/>
      </xdr:nvSpPr>
      <xdr:spPr>
        <a:xfrm>
          <a:off x="7029450" y="140124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7ECE7AD6-CDC0-4C9F-B37D-E9D4189D0685}"/>
            </a:ext>
          </a:extLst>
        </xdr:cNvPr>
        <xdr:cNvSpPr/>
      </xdr:nvSpPr>
      <xdr:spPr>
        <a:xfrm>
          <a:off x="6238875" y="14011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4582FB3-67E6-43A7-8394-E42A8277550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E7CE78D-540A-466B-85FF-14AFDAA2EC8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872ED5-8B8D-4773-AB4E-55330C683E9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FD94977-EA69-435E-96C7-AE5A55D998C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494EC6F-63F6-4CFF-8DB6-DD34AC6B2B4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80406</xdr:rowOff>
    </xdr:from>
    <xdr:to>
      <xdr:col>55</xdr:col>
      <xdr:colOff>50800</xdr:colOff>
      <xdr:row>87</xdr:row>
      <xdr:rowOff>10556</xdr:rowOff>
    </xdr:to>
    <xdr:sp macro="" textlink="">
      <xdr:nvSpPr>
        <xdr:cNvPr id="362" name="楕円 361">
          <a:extLst>
            <a:ext uri="{FF2B5EF4-FFF2-40B4-BE49-F238E27FC236}">
              <a16:creationId xmlns:a16="http://schemas.microsoft.com/office/drawing/2014/main" id="{4193B413-8E88-487B-8007-39FAE49F4328}"/>
            </a:ext>
          </a:extLst>
        </xdr:cNvPr>
        <xdr:cNvSpPr/>
      </xdr:nvSpPr>
      <xdr:spPr>
        <a:xfrm>
          <a:off x="9401175" y="1401865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29997</xdr:rowOff>
    </xdr:from>
    <xdr:ext cx="469744" cy="259045"/>
    <xdr:sp macro="" textlink="">
      <xdr:nvSpPr>
        <xdr:cNvPr id="363" name="【公営住宅】&#10;一人当たり面積該当値テキスト">
          <a:extLst>
            <a:ext uri="{FF2B5EF4-FFF2-40B4-BE49-F238E27FC236}">
              <a16:creationId xmlns:a16="http://schemas.microsoft.com/office/drawing/2014/main" id="{54730C70-13BF-4E97-831F-7E55A5B31905}"/>
            </a:ext>
          </a:extLst>
        </xdr:cNvPr>
        <xdr:cNvSpPr txBox="1"/>
      </xdr:nvSpPr>
      <xdr:spPr>
        <a:xfrm>
          <a:off x="9467850" y="13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81483</xdr:rowOff>
    </xdr:from>
    <xdr:to>
      <xdr:col>50</xdr:col>
      <xdr:colOff>165100</xdr:colOff>
      <xdr:row>87</xdr:row>
      <xdr:rowOff>11633</xdr:rowOff>
    </xdr:to>
    <xdr:sp macro="" textlink="">
      <xdr:nvSpPr>
        <xdr:cNvPr id="364" name="楕円 363">
          <a:extLst>
            <a:ext uri="{FF2B5EF4-FFF2-40B4-BE49-F238E27FC236}">
              <a16:creationId xmlns:a16="http://schemas.microsoft.com/office/drawing/2014/main" id="{087A5192-F6C1-44A6-9C85-13C2E2448B6C}"/>
            </a:ext>
          </a:extLst>
        </xdr:cNvPr>
        <xdr:cNvSpPr/>
      </xdr:nvSpPr>
      <xdr:spPr>
        <a:xfrm>
          <a:off x="8639175" y="140197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131206</xdr:rowOff>
    </xdr:from>
    <xdr:to>
      <xdr:col>55</xdr:col>
      <xdr:colOff>0</xdr:colOff>
      <xdr:row>86</xdr:row>
      <xdr:rowOff>132283</xdr:rowOff>
    </xdr:to>
    <xdr:cxnSp macro="">
      <xdr:nvCxnSpPr>
        <xdr:cNvPr id="365" name="直線コネクタ 364">
          <a:extLst>
            <a:ext uri="{FF2B5EF4-FFF2-40B4-BE49-F238E27FC236}">
              <a16:creationId xmlns:a16="http://schemas.microsoft.com/office/drawing/2014/main" id="{6D1145FF-9000-4DD8-85E5-759B171D8FA1}"/>
            </a:ext>
          </a:extLst>
        </xdr:cNvPr>
        <xdr:cNvCxnSpPr/>
      </xdr:nvCxnSpPr>
      <xdr:spPr>
        <a:xfrm flipV="1">
          <a:off x="8686800" y="14066281"/>
          <a:ext cx="74295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81614</xdr:rowOff>
    </xdr:from>
    <xdr:to>
      <xdr:col>46</xdr:col>
      <xdr:colOff>38100</xdr:colOff>
      <xdr:row>87</xdr:row>
      <xdr:rowOff>11764</xdr:rowOff>
    </xdr:to>
    <xdr:sp macro="" textlink="">
      <xdr:nvSpPr>
        <xdr:cNvPr id="366" name="楕円 365">
          <a:extLst>
            <a:ext uri="{FF2B5EF4-FFF2-40B4-BE49-F238E27FC236}">
              <a16:creationId xmlns:a16="http://schemas.microsoft.com/office/drawing/2014/main" id="{4D6D9F5C-C1D1-44D2-ABBF-4BD94FAB4447}"/>
            </a:ext>
          </a:extLst>
        </xdr:cNvPr>
        <xdr:cNvSpPr/>
      </xdr:nvSpPr>
      <xdr:spPr>
        <a:xfrm>
          <a:off x="7839075" y="140198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132283</xdr:rowOff>
    </xdr:from>
    <xdr:to>
      <xdr:col>50</xdr:col>
      <xdr:colOff>114300</xdr:colOff>
      <xdr:row>86</xdr:row>
      <xdr:rowOff>132414</xdr:rowOff>
    </xdr:to>
    <xdr:cxnSp macro="">
      <xdr:nvCxnSpPr>
        <xdr:cNvPr id="367" name="直線コネクタ 366">
          <a:extLst>
            <a:ext uri="{FF2B5EF4-FFF2-40B4-BE49-F238E27FC236}">
              <a16:creationId xmlns:a16="http://schemas.microsoft.com/office/drawing/2014/main" id="{E5384C1D-CDA2-4912-B65D-4E4AD76477DA}"/>
            </a:ext>
          </a:extLst>
        </xdr:cNvPr>
        <xdr:cNvCxnSpPr/>
      </xdr:nvCxnSpPr>
      <xdr:spPr>
        <a:xfrm flipV="1">
          <a:off x="7886700" y="14067358"/>
          <a:ext cx="8001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82266</xdr:rowOff>
    </xdr:from>
    <xdr:to>
      <xdr:col>41</xdr:col>
      <xdr:colOff>101600</xdr:colOff>
      <xdr:row>87</xdr:row>
      <xdr:rowOff>12416</xdr:rowOff>
    </xdr:to>
    <xdr:sp macro="" textlink="">
      <xdr:nvSpPr>
        <xdr:cNvPr id="368" name="楕円 367">
          <a:extLst>
            <a:ext uri="{FF2B5EF4-FFF2-40B4-BE49-F238E27FC236}">
              <a16:creationId xmlns:a16="http://schemas.microsoft.com/office/drawing/2014/main" id="{969E6ED8-4DC0-439B-855E-840B17C7A1F6}"/>
            </a:ext>
          </a:extLst>
        </xdr:cNvPr>
        <xdr:cNvSpPr/>
      </xdr:nvSpPr>
      <xdr:spPr>
        <a:xfrm>
          <a:off x="7029450" y="1402051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132414</xdr:rowOff>
    </xdr:from>
    <xdr:to>
      <xdr:col>45</xdr:col>
      <xdr:colOff>177800</xdr:colOff>
      <xdr:row>86</xdr:row>
      <xdr:rowOff>133066</xdr:rowOff>
    </xdr:to>
    <xdr:cxnSp macro="">
      <xdr:nvCxnSpPr>
        <xdr:cNvPr id="369" name="直線コネクタ 368">
          <a:extLst>
            <a:ext uri="{FF2B5EF4-FFF2-40B4-BE49-F238E27FC236}">
              <a16:creationId xmlns:a16="http://schemas.microsoft.com/office/drawing/2014/main" id="{1F24A754-DE2F-4E96-87FA-FCDA528B3E13}"/>
            </a:ext>
          </a:extLst>
        </xdr:cNvPr>
        <xdr:cNvCxnSpPr/>
      </xdr:nvCxnSpPr>
      <xdr:spPr>
        <a:xfrm flipV="1">
          <a:off x="7077075" y="14067489"/>
          <a:ext cx="809625"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82366</xdr:rowOff>
    </xdr:from>
    <xdr:to>
      <xdr:col>36</xdr:col>
      <xdr:colOff>165100</xdr:colOff>
      <xdr:row>87</xdr:row>
      <xdr:rowOff>12516</xdr:rowOff>
    </xdr:to>
    <xdr:sp macro="" textlink="">
      <xdr:nvSpPr>
        <xdr:cNvPr id="370" name="楕円 369">
          <a:extLst>
            <a:ext uri="{FF2B5EF4-FFF2-40B4-BE49-F238E27FC236}">
              <a16:creationId xmlns:a16="http://schemas.microsoft.com/office/drawing/2014/main" id="{C32523D8-9926-435D-B54A-D90DCEDC478C}"/>
            </a:ext>
          </a:extLst>
        </xdr:cNvPr>
        <xdr:cNvSpPr/>
      </xdr:nvSpPr>
      <xdr:spPr>
        <a:xfrm>
          <a:off x="6238875" y="1402061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133066</xdr:rowOff>
    </xdr:from>
    <xdr:to>
      <xdr:col>41</xdr:col>
      <xdr:colOff>50800</xdr:colOff>
      <xdr:row>86</xdr:row>
      <xdr:rowOff>133166</xdr:rowOff>
    </xdr:to>
    <xdr:cxnSp macro="">
      <xdr:nvCxnSpPr>
        <xdr:cNvPr id="371" name="直線コネクタ 370">
          <a:extLst>
            <a:ext uri="{FF2B5EF4-FFF2-40B4-BE49-F238E27FC236}">
              <a16:creationId xmlns:a16="http://schemas.microsoft.com/office/drawing/2014/main" id="{8305422B-E51F-4DF3-A9A9-07867D18D056}"/>
            </a:ext>
          </a:extLst>
        </xdr:cNvPr>
        <xdr:cNvCxnSpPr/>
      </xdr:nvCxnSpPr>
      <xdr:spPr>
        <a:xfrm flipV="1">
          <a:off x="6286500" y="14068141"/>
          <a:ext cx="790575"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10D57633-DBBC-48C4-8A3F-3EEAE778576E}"/>
            </a:ext>
          </a:extLst>
        </xdr:cNvPr>
        <xdr:cNvSpPr txBox="1"/>
      </xdr:nvSpPr>
      <xdr:spPr>
        <a:xfrm>
          <a:off x="8458277" y="1377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5B9A89B3-C697-4D4C-BAA0-4BD70AB7AC27}"/>
            </a:ext>
          </a:extLst>
        </xdr:cNvPr>
        <xdr:cNvSpPr txBox="1"/>
      </xdr:nvSpPr>
      <xdr:spPr>
        <a:xfrm>
          <a:off x="7677227" y="137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A11E1B73-9E75-4060-9A21-9FC3278FD6D3}"/>
            </a:ext>
          </a:extLst>
        </xdr:cNvPr>
        <xdr:cNvSpPr txBox="1"/>
      </xdr:nvSpPr>
      <xdr:spPr>
        <a:xfrm>
          <a:off x="6867602" y="1380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6ABCF5B8-7D37-45A4-A0AC-5FFBF7263A82}"/>
            </a:ext>
          </a:extLst>
        </xdr:cNvPr>
        <xdr:cNvSpPr txBox="1"/>
      </xdr:nvSpPr>
      <xdr:spPr>
        <a:xfrm>
          <a:off x="6067502" y="137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2760</xdr:rowOff>
    </xdr:from>
    <xdr:ext cx="469744" cy="259045"/>
    <xdr:sp macro="" textlink="">
      <xdr:nvSpPr>
        <xdr:cNvPr id="376" name="n_1mainValue【公営住宅】&#10;一人当たり面積">
          <a:extLst>
            <a:ext uri="{FF2B5EF4-FFF2-40B4-BE49-F238E27FC236}">
              <a16:creationId xmlns:a16="http://schemas.microsoft.com/office/drawing/2014/main" id="{07C219C6-578B-4DA2-8EA0-4F5D3882C563}"/>
            </a:ext>
          </a:extLst>
        </xdr:cNvPr>
        <xdr:cNvSpPr txBox="1"/>
      </xdr:nvSpPr>
      <xdr:spPr>
        <a:xfrm>
          <a:off x="8458277" y="1409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2891</xdr:rowOff>
    </xdr:from>
    <xdr:ext cx="469744" cy="259045"/>
    <xdr:sp macro="" textlink="">
      <xdr:nvSpPr>
        <xdr:cNvPr id="377" name="n_2mainValue【公営住宅】&#10;一人当たり面積">
          <a:extLst>
            <a:ext uri="{FF2B5EF4-FFF2-40B4-BE49-F238E27FC236}">
              <a16:creationId xmlns:a16="http://schemas.microsoft.com/office/drawing/2014/main" id="{84F38C8A-3CE7-4CAD-A227-8D0C493781F4}"/>
            </a:ext>
          </a:extLst>
        </xdr:cNvPr>
        <xdr:cNvSpPr txBox="1"/>
      </xdr:nvSpPr>
      <xdr:spPr>
        <a:xfrm>
          <a:off x="7677227" y="1409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3543</xdr:rowOff>
    </xdr:from>
    <xdr:ext cx="469744" cy="259045"/>
    <xdr:sp macro="" textlink="">
      <xdr:nvSpPr>
        <xdr:cNvPr id="378" name="n_3mainValue【公営住宅】&#10;一人当たり面積">
          <a:extLst>
            <a:ext uri="{FF2B5EF4-FFF2-40B4-BE49-F238E27FC236}">
              <a16:creationId xmlns:a16="http://schemas.microsoft.com/office/drawing/2014/main" id="{714BE2C7-A2BE-466F-868C-B5928A7C4358}"/>
            </a:ext>
          </a:extLst>
        </xdr:cNvPr>
        <xdr:cNvSpPr txBox="1"/>
      </xdr:nvSpPr>
      <xdr:spPr>
        <a:xfrm>
          <a:off x="6867602" y="1410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3643</xdr:rowOff>
    </xdr:from>
    <xdr:ext cx="469744" cy="259045"/>
    <xdr:sp macro="" textlink="">
      <xdr:nvSpPr>
        <xdr:cNvPr id="379" name="n_4mainValue【公営住宅】&#10;一人当たり面積">
          <a:extLst>
            <a:ext uri="{FF2B5EF4-FFF2-40B4-BE49-F238E27FC236}">
              <a16:creationId xmlns:a16="http://schemas.microsoft.com/office/drawing/2014/main" id="{6F231445-4459-4B7A-87A2-4ED024E29111}"/>
            </a:ext>
          </a:extLst>
        </xdr:cNvPr>
        <xdr:cNvSpPr txBox="1"/>
      </xdr:nvSpPr>
      <xdr:spPr>
        <a:xfrm>
          <a:off x="6067502" y="141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512287A-3F37-4799-9997-C4484A0C8AE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8BC9AEC-EE27-4084-98C6-D8A7D7A599A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4D2B649-F9CD-4F62-A249-AFA70E642BF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C0D195D-7D6C-439D-A6AB-4B577A48381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93BDEFF-99DD-4472-96D9-3BAB4C9A9B6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B5243B5-EE70-499C-85AF-E07C2003B7C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79BDD30-F080-4576-989D-F2A029A9C65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15B4A4CD-A5F8-47CD-AF7C-3960255FF25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9FD3B68F-ED88-43B5-AB64-B79AC77E7E0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DCF5F16-1036-4EB3-8E2E-1BB6B766FB5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CC3305E0-ADC4-40A2-B4C6-4B8619DBFB5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F60333C-AE64-43CC-9568-8C7F4BD9F129}"/>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18601B3D-19E6-4424-84D7-C8CA94765F0E}"/>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41587473-65A9-46CD-BD20-1ABF55E9DEF0}"/>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E3F78650-E91C-470E-98C9-A42BC0B47BCA}"/>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59628E5-A1F6-4AF7-BFF6-5622850F327D}"/>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B3BD2D30-64C4-488E-9F4C-41DBF4A6A366}"/>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BA1B0CF8-CD37-46BD-B680-276AB07C5570}"/>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84BDCD4-37E5-4207-BB7C-2E3E459C649A}"/>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66DD65A1-07C8-4266-A9A5-5E70692BE662}"/>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B451694C-5F93-4E49-AAB3-DD1CA99E27C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DD102E8C-9EAB-4AAA-BA2B-8EF17B412A6E}"/>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D11E813E-5606-41D6-BAA1-72B66375D120}"/>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4372AAA-C5C1-4D47-922A-EBECC479701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8EBC3A13-4C94-4405-9DB1-A59D9A59F4D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3EE39524-FE8F-441B-B4BB-B81BC17AB34A}"/>
            </a:ext>
          </a:extLst>
        </xdr:cNvPr>
        <xdr:cNvCxnSpPr/>
      </xdr:nvCxnSpPr>
      <xdr:spPr>
        <a:xfrm flipV="1">
          <a:off x="4180840" y="16334468"/>
          <a:ext cx="0" cy="153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80C3BDFE-15FD-4E2E-A04E-4ADF98F5D6F5}"/>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B67A84F8-9E3A-44DF-A125-0E30D61F80EF}"/>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2ACE536A-F579-45DC-B4D3-56C3B14658C9}"/>
            </a:ext>
          </a:extLst>
        </xdr:cNvPr>
        <xdr:cNvSpPr txBox="1"/>
      </xdr:nvSpPr>
      <xdr:spPr>
        <a:xfrm>
          <a:off x="4219575" y="161096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B5290D55-6B82-4414-8A5C-CD164406DB46}"/>
            </a:ext>
          </a:extLst>
        </xdr:cNvPr>
        <xdr:cNvCxnSpPr/>
      </xdr:nvCxnSpPr>
      <xdr:spPr>
        <a:xfrm>
          <a:off x="4105275" y="16334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A3A8DCA6-DCF2-4DAC-A618-61B2A5F5EE7D}"/>
            </a:ext>
          </a:extLst>
        </xdr:cNvPr>
        <xdr:cNvSpPr txBox="1"/>
      </xdr:nvSpPr>
      <xdr:spPr>
        <a:xfrm>
          <a:off x="4219575" y="17152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F629F148-399A-4078-BA00-17F86A8A149D}"/>
            </a:ext>
          </a:extLst>
        </xdr:cNvPr>
        <xdr:cNvSpPr/>
      </xdr:nvSpPr>
      <xdr:spPr>
        <a:xfrm>
          <a:off x="4124325" y="172977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D89B30D6-A1E5-4889-8A8D-2B43FACE522B}"/>
            </a:ext>
          </a:extLst>
        </xdr:cNvPr>
        <xdr:cNvSpPr/>
      </xdr:nvSpPr>
      <xdr:spPr>
        <a:xfrm>
          <a:off x="3381375" y="172682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729E542C-A820-4747-98EA-293203F30262}"/>
            </a:ext>
          </a:extLst>
        </xdr:cNvPr>
        <xdr:cNvSpPr/>
      </xdr:nvSpPr>
      <xdr:spPr>
        <a:xfrm>
          <a:off x="2571750" y="172226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4" name="フローチャート: 判断 413">
          <a:extLst>
            <a:ext uri="{FF2B5EF4-FFF2-40B4-BE49-F238E27FC236}">
              <a16:creationId xmlns:a16="http://schemas.microsoft.com/office/drawing/2014/main" id="{652BBD41-0557-4023-962E-1D81A207F43A}"/>
            </a:ext>
          </a:extLst>
        </xdr:cNvPr>
        <xdr:cNvSpPr/>
      </xdr:nvSpPr>
      <xdr:spPr>
        <a:xfrm>
          <a:off x="1781175" y="171263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5" name="フローチャート: 判断 414">
          <a:extLst>
            <a:ext uri="{FF2B5EF4-FFF2-40B4-BE49-F238E27FC236}">
              <a16:creationId xmlns:a16="http://schemas.microsoft.com/office/drawing/2014/main" id="{6E4C8AC9-A94C-4B78-A218-E64B86538261}"/>
            </a:ext>
          </a:extLst>
        </xdr:cNvPr>
        <xdr:cNvSpPr/>
      </xdr:nvSpPr>
      <xdr:spPr>
        <a:xfrm>
          <a:off x="981075" y="170984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A110A81-B0F9-453D-8D90-4E42BF34622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8CBEC77-79D5-450F-A6AD-E1BC7C29729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C66BC79-474F-4A1B-BD41-1DDC311524C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ED099E4-137E-48E7-8E67-E1EA6058820B}"/>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616C643-FF32-462F-A522-5CB4C5A3595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108676</xdr:rowOff>
    </xdr:from>
    <xdr:to>
      <xdr:col>24</xdr:col>
      <xdr:colOff>114300</xdr:colOff>
      <xdr:row>108</xdr:row>
      <xdr:rowOff>38826</xdr:rowOff>
    </xdr:to>
    <xdr:sp macro="" textlink="">
      <xdr:nvSpPr>
        <xdr:cNvPr id="421" name="楕円 420">
          <a:extLst>
            <a:ext uri="{FF2B5EF4-FFF2-40B4-BE49-F238E27FC236}">
              <a16:creationId xmlns:a16="http://schemas.microsoft.com/office/drawing/2014/main" id="{5CF4256E-93DC-42CF-BF87-1972CBDD58E2}"/>
            </a:ext>
          </a:extLst>
        </xdr:cNvPr>
        <xdr:cNvSpPr/>
      </xdr:nvSpPr>
      <xdr:spPr>
        <a:xfrm>
          <a:off x="4124325" y="175934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87103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72C7060B-FB0A-44B6-AA79-F3D43AE1DE46}"/>
            </a:ext>
          </a:extLst>
        </xdr:cNvPr>
        <xdr:cNvSpPr txBox="1"/>
      </xdr:nvSpPr>
      <xdr:spPr>
        <a:xfrm>
          <a:off x="4219575" y="1757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72752</xdr:rowOff>
    </xdr:from>
    <xdr:to>
      <xdr:col>20</xdr:col>
      <xdr:colOff>38100</xdr:colOff>
      <xdr:row>108</xdr:row>
      <xdr:rowOff>2902</xdr:rowOff>
    </xdr:to>
    <xdr:sp macro="" textlink="">
      <xdr:nvSpPr>
        <xdr:cNvPr id="423" name="楕円 422">
          <a:extLst>
            <a:ext uri="{FF2B5EF4-FFF2-40B4-BE49-F238E27FC236}">
              <a16:creationId xmlns:a16="http://schemas.microsoft.com/office/drawing/2014/main" id="{FA2BF4BC-19DD-4675-8DE7-7CFF6498249E}"/>
            </a:ext>
          </a:extLst>
        </xdr:cNvPr>
        <xdr:cNvSpPr/>
      </xdr:nvSpPr>
      <xdr:spPr>
        <a:xfrm>
          <a:off x="3381375" y="175574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123552</xdr:rowOff>
    </xdr:from>
    <xdr:to>
      <xdr:col>24</xdr:col>
      <xdr:colOff>63500</xdr:colOff>
      <xdr:row>107</xdr:row>
      <xdr:rowOff>159476</xdr:rowOff>
    </xdr:to>
    <xdr:cxnSp macro="">
      <xdr:nvCxnSpPr>
        <xdr:cNvPr id="424" name="直線コネクタ 423">
          <a:extLst>
            <a:ext uri="{FF2B5EF4-FFF2-40B4-BE49-F238E27FC236}">
              <a16:creationId xmlns:a16="http://schemas.microsoft.com/office/drawing/2014/main" id="{8FE8DD70-4EFA-412A-B67E-63FD0A6CFE4F}"/>
            </a:ext>
          </a:extLst>
        </xdr:cNvPr>
        <xdr:cNvCxnSpPr/>
      </xdr:nvCxnSpPr>
      <xdr:spPr>
        <a:xfrm>
          <a:off x="3429000" y="17614627"/>
          <a:ext cx="7524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43362</xdr:rowOff>
    </xdr:from>
    <xdr:to>
      <xdr:col>15</xdr:col>
      <xdr:colOff>101600</xdr:colOff>
      <xdr:row>107</xdr:row>
      <xdr:rowOff>144962</xdr:rowOff>
    </xdr:to>
    <xdr:sp macro="" textlink="">
      <xdr:nvSpPr>
        <xdr:cNvPr id="425" name="楕円 424">
          <a:extLst>
            <a:ext uri="{FF2B5EF4-FFF2-40B4-BE49-F238E27FC236}">
              <a16:creationId xmlns:a16="http://schemas.microsoft.com/office/drawing/2014/main" id="{E74DADB4-5FBA-4D6A-A021-63CF36C49053}"/>
            </a:ext>
          </a:extLst>
        </xdr:cNvPr>
        <xdr:cNvSpPr/>
      </xdr:nvSpPr>
      <xdr:spPr>
        <a:xfrm>
          <a:off x="2571750" y="175344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94162</xdr:rowOff>
    </xdr:from>
    <xdr:to>
      <xdr:col>19</xdr:col>
      <xdr:colOff>177800</xdr:colOff>
      <xdr:row>107</xdr:row>
      <xdr:rowOff>123552</xdr:rowOff>
    </xdr:to>
    <xdr:cxnSp macro="">
      <xdr:nvCxnSpPr>
        <xdr:cNvPr id="426" name="直線コネクタ 425">
          <a:extLst>
            <a:ext uri="{FF2B5EF4-FFF2-40B4-BE49-F238E27FC236}">
              <a16:creationId xmlns:a16="http://schemas.microsoft.com/office/drawing/2014/main" id="{F5188E9C-09CE-4897-96C4-F5624AB4C4D1}"/>
            </a:ext>
          </a:extLst>
        </xdr:cNvPr>
        <xdr:cNvCxnSpPr/>
      </xdr:nvCxnSpPr>
      <xdr:spPr>
        <a:xfrm>
          <a:off x="2619375" y="17582062"/>
          <a:ext cx="809625"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427" name="楕円 426">
          <a:extLst>
            <a:ext uri="{FF2B5EF4-FFF2-40B4-BE49-F238E27FC236}">
              <a16:creationId xmlns:a16="http://schemas.microsoft.com/office/drawing/2014/main" id="{3FDF2C33-EECA-4C0E-8CE4-D76C96076FC8}"/>
            </a:ext>
          </a:extLst>
        </xdr:cNvPr>
        <xdr:cNvSpPr/>
      </xdr:nvSpPr>
      <xdr:spPr>
        <a:xfrm>
          <a:off x="1781175" y="174968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94162</xdr:rowOff>
    </xdr:to>
    <xdr:cxnSp macro="">
      <xdr:nvCxnSpPr>
        <xdr:cNvPr id="428" name="直線コネクタ 427">
          <a:extLst>
            <a:ext uri="{FF2B5EF4-FFF2-40B4-BE49-F238E27FC236}">
              <a16:creationId xmlns:a16="http://schemas.microsoft.com/office/drawing/2014/main" id="{8CE4FBCD-D654-4D9B-BACA-7C3B719D1F5F}"/>
            </a:ext>
          </a:extLst>
        </xdr:cNvPr>
        <xdr:cNvCxnSpPr/>
      </xdr:nvCxnSpPr>
      <xdr:spPr>
        <a:xfrm>
          <a:off x="1828800" y="17544506"/>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138068</xdr:rowOff>
    </xdr:from>
    <xdr:to>
      <xdr:col>6</xdr:col>
      <xdr:colOff>38100</xdr:colOff>
      <xdr:row>107</xdr:row>
      <xdr:rowOff>68218</xdr:rowOff>
    </xdr:to>
    <xdr:sp macro="" textlink="">
      <xdr:nvSpPr>
        <xdr:cNvPr id="429" name="楕円 428">
          <a:extLst>
            <a:ext uri="{FF2B5EF4-FFF2-40B4-BE49-F238E27FC236}">
              <a16:creationId xmlns:a16="http://schemas.microsoft.com/office/drawing/2014/main" id="{A3AE3A77-C78B-45A2-9987-26DC60D9872A}"/>
            </a:ext>
          </a:extLst>
        </xdr:cNvPr>
        <xdr:cNvSpPr/>
      </xdr:nvSpPr>
      <xdr:spPr>
        <a:xfrm>
          <a:off x="981075" y="174576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17418</xdr:rowOff>
    </xdr:from>
    <xdr:to>
      <xdr:col>10</xdr:col>
      <xdr:colOff>114300</xdr:colOff>
      <xdr:row>107</xdr:row>
      <xdr:rowOff>56606</xdr:rowOff>
    </xdr:to>
    <xdr:cxnSp macro="">
      <xdr:nvCxnSpPr>
        <xdr:cNvPr id="430" name="直線コネクタ 429">
          <a:extLst>
            <a:ext uri="{FF2B5EF4-FFF2-40B4-BE49-F238E27FC236}">
              <a16:creationId xmlns:a16="http://schemas.microsoft.com/office/drawing/2014/main" id="{0E75824C-1FE7-448C-8CC3-1AD9A4A877A6}"/>
            </a:ext>
          </a:extLst>
        </xdr:cNvPr>
        <xdr:cNvCxnSpPr/>
      </xdr:nvCxnSpPr>
      <xdr:spPr>
        <a:xfrm>
          <a:off x="1028700" y="17505318"/>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431" name="n_1aveValue【港湾・漁港】&#10;有形固定資産減価償却率">
          <a:extLst>
            <a:ext uri="{FF2B5EF4-FFF2-40B4-BE49-F238E27FC236}">
              <a16:creationId xmlns:a16="http://schemas.microsoft.com/office/drawing/2014/main" id="{824A3A6D-53F6-4099-AF25-D680F143C3CB}"/>
            </a:ext>
          </a:extLst>
        </xdr:cNvPr>
        <xdr:cNvSpPr txBox="1"/>
      </xdr:nvSpPr>
      <xdr:spPr>
        <a:xfrm>
          <a:off x="3239144" y="17037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a:extLst>
            <a:ext uri="{FF2B5EF4-FFF2-40B4-BE49-F238E27FC236}">
              <a16:creationId xmlns:a16="http://schemas.microsoft.com/office/drawing/2014/main" id="{6E803B5B-C98E-4780-A003-5EC338FA86EA}"/>
            </a:ext>
          </a:extLst>
        </xdr:cNvPr>
        <xdr:cNvSpPr txBox="1"/>
      </xdr:nvSpPr>
      <xdr:spPr>
        <a:xfrm>
          <a:off x="2439044" y="17001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3" name="n_3aveValue【港湾・漁港】&#10;有形固定資産減価償却率">
          <a:extLst>
            <a:ext uri="{FF2B5EF4-FFF2-40B4-BE49-F238E27FC236}">
              <a16:creationId xmlns:a16="http://schemas.microsoft.com/office/drawing/2014/main" id="{094F4C4E-CAEA-44BB-88BC-70A4282B6006}"/>
            </a:ext>
          </a:extLst>
        </xdr:cNvPr>
        <xdr:cNvSpPr txBox="1"/>
      </xdr:nvSpPr>
      <xdr:spPr>
        <a:xfrm>
          <a:off x="1648469" y="1690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4" name="n_4aveValue【港湾・漁港】&#10;有形固定資産減価償却率">
          <a:extLst>
            <a:ext uri="{FF2B5EF4-FFF2-40B4-BE49-F238E27FC236}">
              <a16:creationId xmlns:a16="http://schemas.microsoft.com/office/drawing/2014/main" id="{9194ABAB-4768-4868-B365-1C77456A38A2}"/>
            </a:ext>
          </a:extLst>
        </xdr:cNvPr>
        <xdr:cNvSpPr txBox="1"/>
      </xdr:nvSpPr>
      <xdr:spPr>
        <a:xfrm>
          <a:off x="848369" y="168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165479</xdr:rowOff>
    </xdr:from>
    <xdr:ext cx="405111" cy="259045"/>
    <xdr:sp macro="" textlink="">
      <xdr:nvSpPr>
        <xdr:cNvPr id="435" name="n_1mainValue【港湾・漁港】&#10;有形固定資産減価償却率">
          <a:extLst>
            <a:ext uri="{FF2B5EF4-FFF2-40B4-BE49-F238E27FC236}">
              <a16:creationId xmlns:a16="http://schemas.microsoft.com/office/drawing/2014/main" id="{18819A99-CA3C-4234-83FB-0CD02CFDE300}"/>
            </a:ext>
          </a:extLst>
        </xdr:cNvPr>
        <xdr:cNvSpPr txBox="1"/>
      </xdr:nvSpPr>
      <xdr:spPr>
        <a:xfrm>
          <a:off x="3239144" y="176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136089</xdr:rowOff>
    </xdr:from>
    <xdr:ext cx="405111" cy="259045"/>
    <xdr:sp macro="" textlink="">
      <xdr:nvSpPr>
        <xdr:cNvPr id="436" name="n_2mainValue【港湾・漁港】&#10;有形固定資産減価償却率">
          <a:extLst>
            <a:ext uri="{FF2B5EF4-FFF2-40B4-BE49-F238E27FC236}">
              <a16:creationId xmlns:a16="http://schemas.microsoft.com/office/drawing/2014/main" id="{7EE4922A-DAC1-4674-9682-36315AA1DEC8}"/>
            </a:ext>
          </a:extLst>
        </xdr:cNvPr>
        <xdr:cNvSpPr txBox="1"/>
      </xdr:nvSpPr>
      <xdr:spPr>
        <a:xfrm>
          <a:off x="24390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437" name="n_3mainValue【港湾・漁港】&#10;有形固定資産減価償却率">
          <a:extLst>
            <a:ext uri="{FF2B5EF4-FFF2-40B4-BE49-F238E27FC236}">
              <a16:creationId xmlns:a16="http://schemas.microsoft.com/office/drawing/2014/main" id="{0057A4A2-8E6D-4A21-92BB-02DCF4171E0A}"/>
            </a:ext>
          </a:extLst>
        </xdr:cNvPr>
        <xdr:cNvSpPr txBox="1"/>
      </xdr:nvSpPr>
      <xdr:spPr>
        <a:xfrm>
          <a:off x="1648469" y="1758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59345</xdr:rowOff>
    </xdr:from>
    <xdr:ext cx="405111" cy="259045"/>
    <xdr:sp macro="" textlink="">
      <xdr:nvSpPr>
        <xdr:cNvPr id="438" name="n_4mainValue【港湾・漁港】&#10;有形固定資産減価償却率">
          <a:extLst>
            <a:ext uri="{FF2B5EF4-FFF2-40B4-BE49-F238E27FC236}">
              <a16:creationId xmlns:a16="http://schemas.microsoft.com/office/drawing/2014/main" id="{DB2A1F62-187E-4F8A-9369-67BA2692B758}"/>
            </a:ext>
          </a:extLst>
        </xdr:cNvPr>
        <xdr:cNvSpPr txBox="1"/>
      </xdr:nvSpPr>
      <xdr:spPr>
        <a:xfrm>
          <a:off x="848369"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966147BE-5D91-4D6E-B536-BFD97948749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B8374CC-0474-4A9A-9EC9-49C69346A66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52BB508-C85A-4020-83C9-D9FD3AD079D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5C5252C7-F97A-4218-81B9-E7D1B0A1EE0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45E6A37B-2760-447F-8045-F38DBE9DC79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2748D795-311F-49C7-9CD4-059197F1F21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195A371E-47F6-4A94-84F2-F07734B1C820}"/>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C52B8744-85FA-4F0A-BE8C-CC8D360F5BF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FBA440C-2061-4066-A5E5-A4B4129C77E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6603B028-9FAE-411D-9566-001671F177B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C7589726-D1F2-4250-B574-522A25AE79A7}"/>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717E6D5B-E91B-4CEB-88AB-C5E25F064294}"/>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D4FBB39D-60D6-443F-B33C-4C810A560561}"/>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E494F4B7-4AA5-4883-81C4-63EEF3F5E4C2}"/>
            </a:ext>
          </a:extLst>
        </xdr:cNvPr>
        <xdr:cNvSpPr txBox="1"/>
      </xdr:nvSpPr>
      <xdr:spPr>
        <a:xfrm>
          <a:off x="5421206" y="17285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4FD80908-DE78-40E1-9B66-C9EE7DD041A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715386B2-3DCB-4B91-A1F3-D0D7943221B5}"/>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714599F4-1E25-44FF-9949-CCF3C35DF2BD}"/>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66E7D040-8964-485B-9AB4-98A82896D495}"/>
            </a:ext>
          </a:extLst>
        </xdr:cNvPr>
        <xdr:cNvSpPr txBox="1"/>
      </xdr:nvSpPr>
      <xdr:spPr>
        <a:xfrm>
          <a:off x="5421206" y="1652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BEE9DBCA-4F84-4ABF-9333-AB2E1B4E941D}"/>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6E40B98F-F891-4DD4-9111-B4D4C2337830}"/>
            </a:ext>
          </a:extLst>
        </xdr:cNvPr>
        <xdr:cNvSpPr txBox="1"/>
      </xdr:nvSpPr>
      <xdr:spPr>
        <a:xfrm>
          <a:off x="5421206" y="1614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5C720B2-F3BA-4D77-B234-AC481B2F805E}"/>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DB9040AB-2418-4B2C-A94F-7F924F6568EA}"/>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CD4335C9-8EB8-42B1-B0B0-49A5E9BE44A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457548AC-3DAC-43F4-8363-08D69BD59C8B}"/>
            </a:ext>
          </a:extLst>
        </xdr:cNvPr>
        <xdr:cNvCxnSpPr/>
      </xdr:nvCxnSpPr>
      <xdr:spPr>
        <a:xfrm flipV="1">
          <a:off x="9429115" y="16316771"/>
          <a:ext cx="0" cy="149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172B46AE-C8C5-4F71-96D2-CD53F56CF546}"/>
            </a:ext>
          </a:extLst>
        </xdr:cNvPr>
        <xdr:cNvSpPr txBox="1"/>
      </xdr:nvSpPr>
      <xdr:spPr>
        <a:xfrm>
          <a:off x="9467850" y="1781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693FE54C-1B47-479F-9B7D-7BA03D5221C8}"/>
            </a:ext>
          </a:extLst>
        </xdr:cNvPr>
        <xdr:cNvCxnSpPr/>
      </xdr:nvCxnSpPr>
      <xdr:spPr>
        <a:xfrm>
          <a:off x="9363075" y="178114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E441B3BC-52D1-4678-9F48-0A9E48438867}"/>
            </a:ext>
          </a:extLst>
        </xdr:cNvPr>
        <xdr:cNvSpPr txBox="1"/>
      </xdr:nvSpPr>
      <xdr:spPr>
        <a:xfrm>
          <a:off x="9467850" y="1609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FEB52083-0731-4703-A7A1-56A28540524A}"/>
            </a:ext>
          </a:extLst>
        </xdr:cNvPr>
        <xdr:cNvCxnSpPr/>
      </xdr:nvCxnSpPr>
      <xdr:spPr>
        <a:xfrm>
          <a:off x="9363075" y="16316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4DBB1AA2-1615-473D-8097-CA1F4F0CD7A8}"/>
            </a:ext>
          </a:extLst>
        </xdr:cNvPr>
        <xdr:cNvSpPr txBox="1"/>
      </xdr:nvSpPr>
      <xdr:spPr>
        <a:xfrm>
          <a:off x="9467850" y="17385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AFE1CA70-96C9-4F94-9E8E-09A3DFFFF5B1}"/>
            </a:ext>
          </a:extLst>
        </xdr:cNvPr>
        <xdr:cNvSpPr/>
      </xdr:nvSpPr>
      <xdr:spPr>
        <a:xfrm>
          <a:off x="9401175" y="1753358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802D35A3-9A1D-4B88-BD33-B766C86F8B37}"/>
            </a:ext>
          </a:extLst>
        </xdr:cNvPr>
        <xdr:cNvSpPr/>
      </xdr:nvSpPr>
      <xdr:spPr>
        <a:xfrm>
          <a:off x="8639175" y="174955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EA4ADCDD-56CB-442E-8C5B-00956CF9A159}"/>
            </a:ext>
          </a:extLst>
        </xdr:cNvPr>
        <xdr:cNvSpPr/>
      </xdr:nvSpPr>
      <xdr:spPr>
        <a:xfrm>
          <a:off x="7839075" y="17538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149842</xdr:rowOff>
    </xdr:from>
    <xdr:to>
      <xdr:col>41</xdr:col>
      <xdr:colOff>101600</xdr:colOff>
      <xdr:row>105</xdr:row>
      <xdr:rowOff>79992</xdr:rowOff>
    </xdr:to>
    <xdr:sp macro="" textlink="">
      <xdr:nvSpPr>
        <xdr:cNvPr id="471" name="フローチャート: 判断 470">
          <a:extLst>
            <a:ext uri="{FF2B5EF4-FFF2-40B4-BE49-F238E27FC236}">
              <a16:creationId xmlns:a16="http://schemas.microsoft.com/office/drawing/2014/main" id="{3EECE1B6-C46F-4290-9B39-F6202557E5A5}"/>
            </a:ext>
          </a:extLst>
        </xdr:cNvPr>
        <xdr:cNvSpPr/>
      </xdr:nvSpPr>
      <xdr:spPr>
        <a:xfrm>
          <a:off x="7029450" y="17123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166105</xdr:rowOff>
    </xdr:from>
    <xdr:to>
      <xdr:col>36</xdr:col>
      <xdr:colOff>165100</xdr:colOff>
      <xdr:row>105</xdr:row>
      <xdr:rowOff>96255</xdr:rowOff>
    </xdr:to>
    <xdr:sp macro="" textlink="">
      <xdr:nvSpPr>
        <xdr:cNvPr id="472" name="フローチャート: 判断 471">
          <a:extLst>
            <a:ext uri="{FF2B5EF4-FFF2-40B4-BE49-F238E27FC236}">
              <a16:creationId xmlns:a16="http://schemas.microsoft.com/office/drawing/2014/main" id="{CAE3D18A-8B69-4C1E-8524-22D81B853C16}"/>
            </a:ext>
          </a:extLst>
        </xdr:cNvPr>
        <xdr:cNvSpPr/>
      </xdr:nvSpPr>
      <xdr:spPr>
        <a:xfrm>
          <a:off x="6238875" y="171364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C831255-C1BE-47B7-B60E-5244774E59B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AF44D2A-900F-4C6E-958A-28EB32BAE0A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AE66A89-344F-42FD-9FBF-B7D3995FB67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C1CC337-2830-4B90-B26D-C93FF32F7497}"/>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89CB1EF-023D-4E44-9F72-2B872C5B9EE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90751</xdr:rowOff>
    </xdr:from>
    <xdr:to>
      <xdr:col>55</xdr:col>
      <xdr:colOff>50800</xdr:colOff>
      <xdr:row>108</xdr:row>
      <xdr:rowOff>20901</xdr:rowOff>
    </xdr:to>
    <xdr:sp macro="" textlink="">
      <xdr:nvSpPr>
        <xdr:cNvPr id="478" name="楕円 477">
          <a:extLst>
            <a:ext uri="{FF2B5EF4-FFF2-40B4-BE49-F238E27FC236}">
              <a16:creationId xmlns:a16="http://schemas.microsoft.com/office/drawing/2014/main" id="{D189D801-C839-45C1-9F8B-6F4F7352913A}"/>
            </a:ext>
          </a:extLst>
        </xdr:cNvPr>
        <xdr:cNvSpPr/>
      </xdr:nvSpPr>
      <xdr:spPr>
        <a:xfrm>
          <a:off x="9401175" y="1757547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69178</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58D829A4-CFF3-4011-88A6-9F0146B35AC3}"/>
            </a:ext>
          </a:extLst>
        </xdr:cNvPr>
        <xdr:cNvSpPr txBox="1"/>
      </xdr:nvSpPr>
      <xdr:spPr>
        <a:xfrm>
          <a:off x="9467850" y="175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93433</xdr:rowOff>
    </xdr:from>
    <xdr:to>
      <xdr:col>50</xdr:col>
      <xdr:colOff>165100</xdr:colOff>
      <xdr:row>108</xdr:row>
      <xdr:rowOff>23583</xdr:rowOff>
    </xdr:to>
    <xdr:sp macro="" textlink="">
      <xdr:nvSpPr>
        <xdr:cNvPr id="480" name="楕円 479">
          <a:extLst>
            <a:ext uri="{FF2B5EF4-FFF2-40B4-BE49-F238E27FC236}">
              <a16:creationId xmlns:a16="http://schemas.microsoft.com/office/drawing/2014/main" id="{B8D0BD1B-108C-4A14-929D-CA901CD1280D}"/>
            </a:ext>
          </a:extLst>
        </xdr:cNvPr>
        <xdr:cNvSpPr/>
      </xdr:nvSpPr>
      <xdr:spPr>
        <a:xfrm>
          <a:off x="8639175" y="175813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141551</xdr:rowOff>
    </xdr:from>
    <xdr:to>
      <xdr:col>55</xdr:col>
      <xdr:colOff>0</xdr:colOff>
      <xdr:row>107</xdr:row>
      <xdr:rowOff>144233</xdr:rowOff>
    </xdr:to>
    <xdr:cxnSp macro="">
      <xdr:nvCxnSpPr>
        <xdr:cNvPr id="481" name="直線コネクタ 480">
          <a:extLst>
            <a:ext uri="{FF2B5EF4-FFF2-40B4-BE49-F238E27FC236}">
              <a16:creationId xmlns:a16="http://schemas.microsoft.com/office/drawing/2014/main" id="{7EA6419E-65E3-47F4-9830-F28FD87C0A61}"/>
            </a:ext>
          </a:extLst>
        </xdr:cNvPr>
        <xdr:cNvCxnSpPr/>
      </xdr:nvCxnSpPr>
      <xdr:spPr>
        <a:xfrm flipV="1">
          <a:off x="8686800" y="176326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96799</xdr:rowOff>
    </xdr:from>
    <xdr:to>
      <xdr:col>46</xdr:col>
      <xdr:colOff>38100</xdr:colOff>
      <xdr:row>108</xdr:row>
      <xdr:rowOff>26949</xdr:rowOff>
    </xdr:to>
    <xdr:sp macro="" textlink="">
      <xdr:nvSpPr>
        <xdr:cNvPr id="482" name="楕円 481">
          <a:extLst>
            <a:ext uri="{FF2B5EF4-FFF2-40B4-BE49-F238E27FC236}">
              <a16:creationId xmlns:a16="http://schemas.microsoft.com/office/drawing/2014/main" id="{F787414E-E774-4097-810E-C22B3A86B9A6}"/>
            </a:ext>
          </a:extLst>
        </xdr:cNvPr>
        <xdr:cNvSpPr/>
      </xdr:nvSpPr>
      <xdr:spPr>
        <a:xfrm>
          <a:off x="7839075" y="175846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144233</xdr:rowOff>
    </xdr:from>
    <xdr:to>
      <xdr:col>50</xdr:col>
      <xdr:colOff>114300</xdr:colOff>
      <xdr:row>107</xdr:row>
      <xdr:rowOff>147599</xdr:rowOff>
    </xdr:to>
    <xdr:cxnSp macro="">
      <xdr:nvCxnSpPr>
        <xdr:cNvPr id="483" name="直線コネクタ 482">
          <a:extLst>
            <a:ext uri="{FF2B5EF4-FFF2-40B4-BE49-F238E27FC236}">
              <a16:creationId xmlns:a16="http://schemas.microsoft.com/office/drawing/2014/main" id="{3D4B75E5-5059-4D40-A6FB-716E5E108654}"/>
            </a:ext>
          </a:extLst>
        </xdr:cNvPr>
        <xdr:cNvCxnSpPr/>
      </xdr:nvCxnSpPr>
      <xdr:spPr>
        <a:xfrm flipV="1">
          <a:off x="7886700" y="17628958"/>
          <a:ext cx="8001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99521</xdr:rowOff>
    </xdr:from>
    <xdr:to>
      <xdr:col>41</xdr:col>
      <xdr:colOff>101600</xdr:colOff>
      <xdr:row>108</xdr:row>
      <xdr:rowOff>29671</xdr:rowOff>
    </xdr:to>
    <xdr:sp macro="" textlink="">
      <xdr:nvSpPr>
        <xdr:cNvPr id="484" name="楕円 483">
          <a:extLst>
            <a:ext uri="{FF2B5EF4-FFF2-40B4-BE49-F238E27FC236}">
              <a16:creationId xmlns:a16="http://schemas.microsoft.com/office/drawing/2014/main" id="{79BE4731-ED22-4F0C-809C-78A29A6A2108}"/>
            </a:ext>
          </a:extLst>
        </xdr:cNvPr>
        <xdr:cNvSpPr/>
      </xdr:nvSpPr>
      <xdr:spPr>
        <a:xfrm>
          <a:off x="7029450" y="175905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147599</xdr:rowOff>
    </xdr:from>
    <xdr:to>
      <xdr:col>45</xdr:col>
      <xdr:colOff>177800</xdr:colOff>
      <xdr:row>107</xdr:row>
      <xdr:rowOff>150321</xdr:rowOff>
    </xdr:to>
    <xdr:cxnSp macro="">
      <xdr:nvCxnSpPr>
        <xdr:cNvPr id="485" name="直線コネクタ 484">
          <a:extLst>
            <a:ext uri="{FF2B5EF4-FFF2-40B4-BE49-F238E27FC236}">
              <a16:creationId xmlns:a16="http://schemas.microsoft.com/office/drawing/2014/main" id="{FEB0C9DF-3B83-46C6-92A2-DD3C418970DD}"/>
            </a:ext>
          </a:extLst>
        </xdr:cNvPr>
        <xdr:cNvCxnSpPr/>
      </xdr:nvCxnSpPr>
      <xdr:spPr>
        <a:xfrm flipV="1">
          <a:off x="7077075" y="17632324"/>
          <a:ext cx="809625"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101702</xdr:rowOff>
    </xdr:from>
    <xdr:to>
      <xdr:col>36</xdr:col>
      <xdr:colOff>165100</xdr:colOff>
      <xdr:row>108</xdr:row>
      <xdr:rowOff>31852</xdr:rowOff>
    </xdr:to>
    <xdr:sp macro="" textlink="">
      <xdr:nvSpPr>
        <xdr:cNvPr id="486" name="楕円 485">
          <a:extLst>
            <a:ext uri="{FF2B5EF4-FFF2-40B4-BE49-F238E27FC236}">
              <a16:creationId xmlns:a16="http://schemas.microsoft.com/office/drawing/2014/main" id="{D9256644-A137-4E96-9836-A3F763BDF2A7}"/>
            </a:ext>
          </a:extLst>
        </xdr:cNvPr>
        <xdr:cNvSpPr/>
      </xdr:nvSpPr>
      <xdr:spPr>
        <a:xfrm>
          <a:off x="6238875" y="175927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150321</xdr:rowOff>
    </xdr:from>
    <xdr:to>
      <xdr:col>41</xdr:col>
      <xdr:colOff>50800</xdr:colOff>
      <xdr:row>107</xdr:row>
      <xdr:rowOff>152502</xdr:rowOff>
    </xdr:to>
    <xdr:cxnSp macro="">
      <xdr:nvCxnSpPr>
        <xdr:cNvPr id="487" name="直線コネクタ 486">
          <a:extLst>
            <a:ext uri="{FF2B5EF4-FFF2-40B4-BE49-F238E27FC236}">
              <a16:creationId xmlns:a16="http://schemas.microsoft.com/office/drawing/2014/main" id="{94835792-6F32-4C02-9386-78DB86FC27C4}"/>
            </a:ext>
          </a:extLst>
        </xdr:cNvPr>
        <xdr:cNvCxnSpPr/>
      </xdr:nvCxnSpPr>
      <xdr:spPr>
        <a:xfrm flipV="1">
          <a:off x="6286500" y="17638221"/>
          <a:ext cx="790575"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DDC69A7A-1801-470B-B98E-B9C0CF3AE4EF}"/>
            </a:ext>
          </a:extLst>
        </xdr:cNvPr>
        <xdr:cNvSpPr txBox="1"/>
      </xdr:nvSpPr>
      <xdr:spPr>
        <a:xfrm>
          <a:off x="8399995" y="1727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360B56ED-FB84-4E28-8EC0-72F0A212F9DF}"/>
            </a:ext>
          </a:extLst>
        </xdr:cNvPr>
        <xdr:cNvSpPr txBox="1"/>
      </xdr:nvSpPr>
      <xdr:spPr>
        <a:xfrm>
          <a:off x="7609420" y="1730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96519</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25AE6B24-CC2E-4126-AE5C-28362998F05D}"/>
            </a:ext>
          </a:extLst>
        </xdr:cNvPr>
        <xdr:cNvSpPr txBox="1"/>
      </xdr:nvSpPr>
      <xdr:spPr>
        <a:xfrm>
          <a:off x="6818845" y="1689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112782</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F3BCCD12-5D8A-42AF-99CD-CD72C33003E1}"/>
            </a:ext>
          </a:extLst>
        </xdr:cNvPr>
        <xdr:cNvSpPr txBox="1"/>
      </xdr:nvSpPr>
      <xdr:spPr>
        <a:xfrm>
          <a:off x="6009220" y="1691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14710</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D3615978-FB6B-4113-A606-FB5E3E6CF527}"/>
            </a:ext>
          </a:extLst>
        </xdr:cNvPr>
        <xdr:cNvSpPr txBox="1"/>
      </xdr:nvSpPr>
      <xdr:spPr>
        <a:xfrm>
          <a:off x="8429136" y="1767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18076</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12B902EB-9D5C-4711-AC9A-87997E794397}"/>
            </a:ext>
          </a:extLst>
        </xdr:cNvPr>
        <xdr:cNvSpPr txBox="1"/>
      </xdr:nvSpPr>
      <xdr:spPr>
        <a:xfrm>
          <a:off x="7648086" y="1767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20798</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9FA51328-0A62-4837-BD18-F8598CDCD759}"/>
            </a:ext>
          </a:extLst>
        </xdr:cNvPr>
        <xdr:cNvSpPr txBox="1"/>
      </xdr:nvSpPr>
      <xdr:spPr>
        <a:xfrm>
          <a:off x="6847986" y="176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22979</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5A7FE6C0-256D-4E8D-A113-70CAE9C83B02}"/>
            </a:ext>
          </a:extLst>
        </xdr:cNvPr>
        <xdr:cNvSpPr txBox="1"/>
      </xdr:nvSpPr>
      <xdr:spPr>
        <a:xfrm>
          <a:off x="6038361" y="1768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B0C5A90-2199-4F2F-A4F9-2FFA7DECB9E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3E17C580-51C9-4744-8B71-CB698F61B1D6}"/>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0BFAEAF-8E34-4D56-92A1-D3C08024716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5D83348-99CC-4B15-8690-F7779A71EB3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A615879-F26C-4E93-AD0A-7F12C36857D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B92581CE-4065-4A33-A518-825BE23DE4B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834FD3D-7172-4F5C-B34D-405205971C6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AF31E5AC-2CC9-40BF-BC94-1EA805E35B2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C3F30C2E-C251-4DFF-BF3B-3D8E0DFBD9D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8F7DFF5B-C81E-4307-9F81-25F2D05588D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1E95C627-80D4-49AF-BD3C-7A3689C8307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A6C6083A-549C-41F8-8C38-0732B34AE9A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98785E6E-EA65-4F47-8AA6-501BFA84E7B0}"/>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BC607393-2B24-4776-BD7D-31707D3047BF}"/>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BD81E1B4-7682-47A0-9FCD-DCB7E92F6212}"/>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6751F0EB-A060-4B9A-9340-AB8AD2A5EA58}"/>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C55E434-7D7D-4069-92BF-7FAB5513E7BB}"/>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A5541294-2809-4D22-B189-4FAB8F161219}"/>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9AB8E959-229A-41B6-8303-C9431EC8706F}"/>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679C2C28-CE7D-43DE-9C03-06AE702A2D7A}"/>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39E460B1-366C-4888-9385-5661EA76E0E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51B26A90-922E-495D-BEAD-2EA6FF5DAF54}"/>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BDF93E39-6504-4127-97F2-EC9D20E04293}"/>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7BAE6942-0F20-4476-BA57-C12E2F3BCFC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443DFEFD-2437-4C1C-AE03-5B920C90879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34BC62B2-3934-443E-A2E9-B849CF0309A2}"/>
            </a:ext>
          </a:extLst>
        </xdr:cNvPr>
        <xdr:cNvCxnSpPr/>
      </xdr:nvCxnSpPr>
      <xdr:spPr>
        <a:xfrm flipV="1">
          <a:off x="14696439" y="5564958"/>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ACFE8017-E4FC-4F80-A312-4C112FF3C898}"/>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F22731F6-2E1D-4B1A-827B-1B30A01F72D8}"/>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2A85A702-1DCB-4D83-BC52-F08AA03BE4D0}"/>
            </a:ext>
          </a:extLst>
        </xdr:cNvPr>
        <xdr:cNvSpPr txBox="1"/>
      </xdr:nvSpPr>
      <xdr:spPr>
        <a:xfrm>
          <a:off x="14735175" y="535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F605BA49-BE37-4EFF-9779-1B00D50EF5EA}"/>
            </a:ext>
          </a:extLst>
        </xdr:cNvPr>
        <xdr:cNvCxnSpPr/>
      </xdr:nvCxnSpPr>
      <xdr:spPr>
        <a:xfrm>
          <a:off x="14611350" y="5564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AA73E3D4-430F-4F9B-B4F1-EC1DA926EAC9}"/>
            </a:ext>
          </a:extLst>
        </xdr:cNvPr>
        <xdr:cNvSpPr txBox="1"/>
      </xdr:nvSpPr>
      <xdr:spPr>
        <a:xfrm>
          <a:off x="14735175" y="6076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3BEE5665-0B42-4A9F-9E9B-306EC3C05001}"/>
            </a:ext>
          </a:extLst>
        </xdr:cNvPr>
        <xdr:cNvSpPr/>
      </xdr:nvSpPr>
      <xdr:spPr>
        <a:xfrm>
          <a:off x="14649450" y="62126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F772B7F4-48F6-48EC-8A39-85B846C23A7F}"/>
            </a:ext>
          </a:extLst>
        </xdr:cNvPr>
        <xdr:cNvSpPr/>
      </xdr:nvSpPr>
      <xdr:spPr>
        <a:xfrm>
          <a:off x="138874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83D6924E-4201-45BF-AB6B-ACE63948FC49}"/>
            </a:ext>
          </a:extLst>
        </xdr:cNvPr>
        <xdr:cNvSpPr/>
      </xdr:nvSpPr>
      <xdr:spPr>
        <a:xfrm>
          <a:off x="13096875" y="61751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30" name="フローチャート: 判断 529">
          <a:extLst>
            <a:ext uri="{FF2B5EF4-FFF2-40B4-BE49-F238E27FC236}">
              <a16:creationId xmlns:a16="http://schemas.microsoft.com/office/drawing/2014/main" id="{0E5D7D57-0E7F-4A5E-8128-5F34B6986422}"/>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31" name="フローチャート: 判断 530">
          <a:extLst>
            <a:ext uri="{FF2B5EF4-FFF2-40B4-BE49-F238E27FC236}">
              <a16:creationId xmlns:a16="http://schemas.microsoft.com/office/drawing/2014/main" id="{1D2D1DE8-6A55-48AD-9600-A3E7DE8C7503}"/>
            </a:ext>
          </a:extLst>
        </xdr:cNvPr>
        <xdr:cNvSpPr/>
      </xdr:nvSpPr>
      <xdr:spPr>
        <a:xfrm>
          <a:off x="114871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05067AA-2559-401E-8E17-AE7FB141C46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D98A7DD-174B-4DC6-93FF-BFB3660AD2E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D96B0FA-2E4C-46E8-A737-E80254F53C3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EB6ADAE-F4BF-477C-9EB9-0171B735DFC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120B3B44-455B-4541-A414-73BF29F00DB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37" name="楕円 536">
          <a:extLst>
            <a:ext uri="{FF2B5EF4-FFF2-40B4-BE49-F238E27FC236}">
              <a16:creationId xmlns:a16="http://schemas.microsoft.com/office/drawing/2014/main" id="{1423236F-DC4B-49AB-AB79-3D7D50DF8BB7}"/>
            </a:ext>
          </a:extLst>
        </xdr:cNvPr>
        <xdr:cNvSpPr/>
      </xdr:nvSpPr>
      <xdr:spPr>
        <a:xfrm>
          <a:off x="14649450" y="65658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A6C3AB5D-8588-405E-BC45-D7614DC625E8}"/>
            </a:ext>
          </a:extLst>
        </xdr:cNvPr>
        <xdr:cNvSpPr txBox="1"/>
      </xdr:nvSpPr>
      <xdr:spPr>
        <a:xfrm>
          <a:off x="14735175" y="6544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126637</xdr:rowOff>
    </xdr:from>
    <xdr:to>
      <xdr:col>81</xdr:col>
      <xdr:colOff>101600</xdr:colOff>
      <xdr:row>41</xdr:row>
      <xdr:rowOff>56787</xdr:rowOff>
    </xdr:to>
    <xdr:sp macro="" textlink="">
      <xdr:nvSpPr>
        <xdr:cNvPr id="539" name="楕円 538">
          <a:extLst>
            <a:ext uri="{FF2B5EF4-FFF2-40B4-BE49-F238E27FC236}">
              <a16:creationId xmlns:a16="http://schemas.microsoft.com/office/drawing/2014/main" id="{AF346ACF-6D68-42FF-A332-9E6152746588}"/>
            </a:ext>
          </a:extLst>
        </xdr:cNvPr>
        <xdr:cNvSpPr/>
      </xdr:nvSpPr>
      <xdr:spPr>
        <a:xfrm>
          <a:off x="13887450" y="66099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130084</xdr:rowOff>
    </xdr:from>
    <xdr:to>
      <xdr:col>85</xdr:col>
      <xdr:colOff>127000</xdr:colOff>
      <xdr:row>41</xdr:row>
      <xdr:rowOff>5987</xdr:rowOff>
    </xdr:to>
    <xdr:cxnSp macro="">
      <xdr:nvCxnSpPr>
        <xdr:cNvPr id="540" name="直線コネクタ 539">
          <a:extLst>
            <a:ext uri="{FF2B5EF4-FFF2-40B4-BE49-F238E27FC236}">
              <a16:creationId xmlns:a16="http://schemas.microsoft.com/office/drawing/2014/main" id="{7C2DBFA6-011B-41C3-850F-D485346FB9AD}"/>
            </a:ext>
          </a:extLst>
        </xdr:cNvPr>
        <xdr:cNvCxnSpPr/>
      </xdr:nvCxnSpPr>
      <xdr:spPr>
        <a:xfrm flipV="1">
          <a:off x="13935075" y="6613434"/>
          <a:ext cx="762000" cy="4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41" name="楕円 540">
          <a:extLst>
            <a:ext uri="{FF2B5EF4-FFF2-40B4-BE49-F238E27FC236}">
              <a16:creationId xmlns:a16="http://schemas.microsoft.com/office/drawing/2014/main" id="{598BAE1B-5A47-4C2E-81D4-D2F54B0D100D}"/>
            </a:ext>
          </a:extLst>
        </xdr:cNvPr>
        <xdr:cNvSpPr/>
      </xdr:nvSpPr>
      <xdr:spPr>
        <a:xfrm>
          <a:off x="13096875" y="66982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xdr:rowOff>
    </xdr:from>
    <xdr:to>
      <xdr:col>81</xdr:col>
      <xdr:colOff>50800</xdr:colOff>
      <xdr:row>41</xdr:row>
      <xdr:rowOff>97427</xdr:rowOff>
    </xdr:to>
    <xdr:cxnSp macro="">
      <xdr:nvCxnSpPr>
        <xdr:cNvPr id="542" name="直線コネクタ 541">
          <a:extLst>
            <a:ext uri="{FF2B5EF4-FFF2-40B4-BE49-F238E27FC236}">
              <a16:creationId xmlns:a16="http://schemas.microsoft.com/office/drawing/2014/main" id="{A46B529D-3993-4DA3-A759-BECF30B67420}"/>
            </a:ext>
          </a:extLst>
        </xdr:cNvPr>
        <xdr:cNvCxnSpPr/>
      </xdr:nvCxnSpPr>
      <xdr:spPr>
        <a:xfrm flipV="1">
          <a:off x="13144500" y="6657612"/>
          <a:ext cx="79057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543" name="楕円 542">
          <a:extLst>
            <a:ext uri="{FF2B5EF4-FFF2-40B4-BE49-F238E27FC236}">
              <a16:creationId xmlns:a16="http://schemas.microsoft.com/office/drawing/2014/main" id="{A0A11B24-A91D-40A6-B58A-4A10AF86FEE6}"/>
            </a:ext>
          </a:extLst>
        </xdr:cNvPr>
        <xdr:cNvSpPr/>
      </xdr:nvSpPr>
      <xdr:spPr>
        <a:xfrm>
          <a:off x="12296775" y="66836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97427</xdr:rowOff>
    </xdr:to>
    <xdr:cxnSp macro="">
      <xdr:nvCxnSpPr>
        <xdr:cNvPr id="544" name="直線コネクタ 543">
          <a:extLst>
            <a:ext uri="{FF2B5EF4-FFF2-40B4-BE49-F238E27FC236}">
              <a16:creationId xmlns:a16="http://schemas.microsoft.com/office/drawing/2014/main" id="{DBBA5E59-1B5D-4A1A-AEAA-A71478C32737}"/>
            </a:ext>
          </a:extLst>
        </xdr:cNvPr>
        <xdr:cNvCxnSpPr/>
      </xdr:nvCxnSpPr>
      <xdr:spPr>
        <a:xfrm>
          <a:off x="12344400" y="6731272"/>
          <a:ext cx="8001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98878</xdr:rowOff>
    </xdr:from>
    <xdr:to>
      <xdr:col>67</xdr:col>
      <xdr:colOff>101600</xdr:colOff>
      <xdr:row>42</xdr:row>
      <xdr:rowOff>29028</xdr:rowOff>
    </xdr:to>
    <xdr:sp macro="" textlink="">
      <xdr:nvSpPr>
        <xdr:cNvPr id="545" name="楕円 544">
          <a:extLst>
            <a:ext uri="{FF2B5EF4-FFF2-40B4-BE49-F238E27FC236}">
              <a16:creationId xmlns:a16="http://schemas.microsoft.com/office/drawing/2014/main" id="{9A170391-5553-414A-AE3C-6FED3C4B4403}"/>
            </a:ext>
          </a:extLst>
        </xdr:cNvPr>
        <xdr:cNvSpPr/>
      </xdr:nvSpPr>
      <xdr:spPr>
        <a:xfrm>
          <a:off x="11487150" y="675050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85997</xdr:rowOff>
    </xdr:from>
    <xdr:to>
      <xdr:col>71</xdr:col>
      <xdr:colOff>177800</xdr:colOff>
      <xdr:row>41</xdr:row>
      <xdr:rowOff>149678</xdr:rowOff>
    </xdr:to>
    <xdr:cxnSp macro="">
      <xdr:nvCxnSpPr>
        <xdr:cNvPr id="546" name="直線コネクタ 545">
          <a:extLst>
            <a:ext uri="{FF2B5EF4-FFF2-40B4-BE49-F238E27FC236}">
              <a16:creationId xmlns:a16="http://schemas.microsoft.com/office/drawing/2014/main" id="{27BFF174-0DE6-40DF-AF80-C137AE6ACCD8}"/>
            </a:ext>
          </a:extLst>
        </xdr:cNvPr>
        <xdr:cNvCxnSpPr/>
      </xdr:nvCxnSpPr>
      <xdr:spPr>
        <a:xfrm flipV="1">
          <a:off x="11534775" y="6731272"/>
          <a:ext cx="809625" cy="6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11D6283-2F24-4F4D-891D-5E459137FB7F}"/>
            </a:ext>
          </a:extLst>
        </xdr:cNvPr>
        <xdr:cNvSpPr txBox="1"/>
      </xdr:nvSpPr>
      <xdr:spPr>
        <a:xfrm>
          <a:off x="13745219"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CBFDFACA-977E-4093-A3C0-5645C0F7D108}"/>
            </a:ext>
          </a:extLst>
        </xdr:cNvPr>
        <xdr:cNvSpPr txBox="1"/>
      </xdr:nvSpPr>
      <xdr:spPr>
        <a:xfrm>
          <a:off x="12964169" y="597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B076532E-B658-4D4C-887A-B3F947EB9393}"/>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BAA49D65-FECE-4833-AF23-7332A80530EE}"/>
            </a:ext>
          </a:extLst>
        </xdr:cNvPr>
        <xdr:cNvSpPr txBox="1"/>
      </xdr:nvSpPr>
      <xdr:spPr>
        <a:xfrm>
          <a:off x="113544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47914</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4DE667F5-141C-47E9-BD83-1248F2E12E0C}"/>
            </a:ext>
          </a:extLst>
        </xdr:cNvPr>
        <xdr:cNvSpPr txBox="1"/>
      </xdr:nvSpPr>
      <xdr:spPr>
        <a:xfrm>
          <a:off x="13745219" y="6693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B0C1DC09-2589-4F4E-8160-7E03298284A1}"/>
            </a:ext>
          </a:extLst>
        </xdr:cNvPr>
        <xdr:cNvSpPr txBox="1"/>
      </xdr:nvSpPr>
      <xdr:spPr>
        <a:xfrm>
          <a:off x="12964169" y="6790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E74A19C3-43E1-451D-82F0-F29D31A688AF}"/>
            </a:ext>
          </a:extLst>
        </xdr:cNvPr>
        <xdr:cNvSpPr txBox="1"/>
      </xdr:nvSpPr>
      <xdr:spPr>
        <a:xfrm>
          <a:off x="12164069" y="677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20155</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D254CE6-9D32-465C-9111-053B1FFD8D38}"/>
            </a:ext>
          </a:extLst>
        </xdr:cNvPr>
        <xdr:cNvSpPr txBox="1"/>
      </xdr:nvSpPr>
      <xdr:spPr>
        <a:xfrm>
          <a:off x="11354444" y="683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FBF196D-562B-4099-93AE-8548FD672F7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59FAC013-1C3F-4694-8C52-EE6161C574F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AA3C80AA-419C-4819-BD6E-9C6B5B83FFE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1EE84CDF-85F4-4352-AE46-473A1579E75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47F3458E-FDEA-44B4-BC08-58F34A9CADF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1AF2D259-7A1C-48DD-9308-C0DCF508465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14C0560-13C6-4E1A-8FE1-974255A36D4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A356A4AD-23EA-459C-96BF-44D3FA41C7A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4BED7D71-839B-4A5A-BDC8-63EBE0B6F3A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352FD01-D805-44E3-9050-59E42F58AF8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47DF4F69-F1CF-413F-BFBF-7BAE57E49F15}"/>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5CBC4C2E-D5EF-4FAA-850B-1A2B8B5EB83C}"/>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747A8495-44B7-4EA0-BF05-8E530C2B3981}"/>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B82EB5B8-8CFD-4C8A-A56B-FD174D0405C3}"/>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ACCFFE7C-F8B6-4AF0-9C60-6A290A21288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C5AB2A80-8CE1-4C0F-8191-0EE74CF8BAB5}"/>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28AB43C9-2904-4E1A-B8B1-753AD0AE5B5F}"/>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DC0B037D-52DA-45EC-82A9-121A9C5A4CD2}"/>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B1066537-9448-4D7E-99EA-820AB4D0D6E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A8FDA118-FE40-4E6B-A71D-3A1E2FB5C25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B36C4CCB-73CA-49EA-BD68-5FF10853365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223CC3C6-FE20-4409-B556-F00D21EEB72B}"/>
            </a:ext>
          </a:extLst>
        </xdr:cNvPr>
        <xdr:cNvCxnSpPr/>
      </xdr:nvCxnSpPr>
      <xdr:spPr>
        <a:xfrm flipV="1">
          <a:off x="19954239" y="5637784"/>
          <a:ext cx="0" cy="112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EA2F96D8-5491-46D7-95AC-6D47093BE246}"/>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4C6F322A-3862-4327-BE94-A54E85D14F52}"/>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DA930E4E-0F3D-41CB-9C39-803103948403}"/>
            </a:ext>
          </a:extLst>
        </xdr:cNvPr>
        <xdr:cNvSpPr txBox="1"/>
      </xdr:nvSpPr>
      <xdr:spPr>
        <a:xfrm>
          <a:off x="19992975"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47C057B1-A917-48CD-9148-E03710147467}"/>
            </a:ext>
          </a:extLst>
        </xdr:cNvPr>
        <xdr:cNvCxnSpPr/>
      </xdr:nvCxnSpPr>
      <xdr:spPr>
        <a:xfrm>
          <a:off x="19878675" y="56377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7BA25C9D-07C0-4935-A6D4-70480DC1A1E1}"/>
            </a:ext>
          </a:extLst>
        </xdr:cNvPr>
        <xdr:cNvSpPr txBox="1"/>
      </xdr:nvSpPr>
      <xdr:spPr>
        <a:xfrm>
          <a:off x="19992975" y="626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B75D39AC-31CA-4FAF-9738-ADC7825FEEF5}"/>
            </a:ext>
          </a:extLst>
        </xdr:cNvPr>
        <xdr:cNvSpPr/>
      </xdr:nvSpPr>
      <xdr:spPr>
        <a:xfrm>
          <a:off x="19897725" y="6400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54DC81F8-8F24-42D0-ADAD-4D0054F60530}"/>
            </a:ext>
          </a:extLst>
        </xdr:cNvPr>
        <xdr:cNvSpPr/>
      </xdr:nvSpPr>
      <xdr:spPr>
        <a:xfrm>
          <a:off x="19154775" y="63897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E5063B8D-DB59-4F79-873E-7382DB777A63}"/>
            </a:ext>
          </a:extLst>
        </xdr:cNvPr>
        <xdr:cNvSpPr/>
      </xdr:nvSpPr>
      <xdr:spPr>
        <a:xfrm>
          <a:off x="18345150" y="6400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5" name="フローチャート: 判断 584">
          <a:extLst>
            <a:ext uri="{FF2B5EF4-FFF2-40B4-BE49-F238E27FC236}">
              <a16:creationId xmlns:a16="http://schemas.microsoft.com/office/drawing/2014/main" id="{5C084B16-93C1-4F15-88C7-D7F29D33EDAA}"/>
            </a:ext>
          </a:extLst>
        </xdr:cNvPr>
        <xdr:cNvSpPr/>
      </xdr:nvSpPr>
      <xdr:spPr>
        <a:xfrm>
          <a:off x="17554575" y="63248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6" name="フローチャート: 判断 585">
          <a:extLst>
            <a:ext uri="{FF2B5EF4-FFF2-40B4-BE49-F238E27FC236}">
              <a16:creationId xmlns:a16="http://schemas.microsoft.com/office/drawing/2014/main" id="{82756E6B-9314-47EA-99F7-164B69D94CD8}"/>
            </a:ext>
          </a:extLst>
        </xdr:cNvPr>
        <xdr:cNvSpPr/>
      </xdr:nvSpPr>
      <xdr:spPr>
        <a:xfrm>
          <a:off x="16754475" y="63331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1521C38-AB02-4BCB-8974-8A752A81E3D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86E4068-B0C2-4BF2-9B48-5BEBDBEE1E65}"/>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3CA020E-B9E3-4540-BBBE-35467CC623C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2FF7AD1-ECDA-478F-9BBE-DB784BB20009}"/>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93870E2-4E98-4D1F-8E48-9707913508B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592" name="楕円 591">
          <a:extLst>
            <a:ext uri="{FF2B5EF4-FFF2-40B4-BE49-F238E27FC236}">
              <a16:creationId xmlns:a16="http://schemas.microsoft.com/office/drawing/2014/main" id="{9E160428-6C45-4F20-9AD1-2804AAD9DD71}"/>
            </a:ext>
          </a:extLst>
        </xdr:cNvPr>
        <xdr:cNvSpPr/>
      </xdr:nvSpPr>
      <xdr:spPr>
        <a:xfrm>
          <a:off x="19897725" y="6715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A11A188-86F4-445D-9C5D-D88E1C48C044}"/>
            </a:ext>
          </a:extLst>
        </xdr:cNvPr>
        <xdr:cNvSpPr txBox="1"/>
      </xdr:nvSpPr>
      <xdr:spPr>
        <a:xfrm>
          <a:off x="19992975" y="66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94" name="楕円 593">
          <a:extLst>
            <a:ext uri="{FF2B5EF4-FFF2-40B4-BE49-F238E27FC236}">
              <a16:creationId xmlns:a16="http://schemas.microsoft.com/office/drawing/2014/main" id="{A11C908F-9622-4D3C-9CE9-5C39B7A168C0}"/>
            </a:ext>
          </a:extLst>
        </xdr:cNvPr>
        <xdr:cNvSpPr/>
      </xdr:nvSpPr>
      <xdr:spPr>
        <a:xfrm>
          <a:off x="19154775" y="67158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595" name="直線コネクタ 594">
          <a:extLst>
            <a:ext uri="{FF2B5EF4-FFF2-40B4-BE49-F238E27FC236}">
              <a16:creationId xmlns:a16="http://schemas.microsoft.com/office/drawing/2014/main" id="{A3FE7551-187E-4957-AC9C-F3BD69B656B6}"/>
            </a:ext>
          </a:extLst>
        </xdr:cNvPr>
        <xdr:cNvCxnSpPr/>
      </xdr:nvCxnSpPr>
      <xdr:spPr>
        <a:xfrm>
          <a:off x="19202400" y="676351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96" name="楕円 595">
          <a:extLst>
            <a:ext uri="{FF2B5EF4-FFF2-40B4-BE49-F238E27FC236}">
              <a16:creationId xmlns:a16="http://schemas.microsoft.com/office/drawing/2014/main" id="{574EE4AF-EF68-4ABD-A2F6-F370FFAD66AE}"/>
            </a:ext>
          </a:extLst>
        </xdr:cNvPr>
        <xdr:cNvSpPr/>
      </xdr:nvSpPr>
      <xdr:spPr>
        <a:xfrm>
          <a:off x="18345150" y="6715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97" name="直線コネクタ 596">
          <a:extLst>
            <a:ext uri="{FF2B5EF4-FFF2-40B4-BE49-F238E27FC236}">
              <a16:creationId xmlns:a16="http://schemas.microsoft.com/office/drawing/2014/main" id="{38D3B82A-B548-48F2-AA3A-9C6367F2E2F5}"/>
            </a:ext>
          </a:extLst>
        </xdr:cNvPr>
        <xdr:cNvCxnSpPr/>
      </xdr:nvCxnSpPr>
      <xdr:spPr>
        <a:xfrm>
          <a:off x="18392775" y="676351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98" name="楕円 597">
          <a:extLst>
            <a:ext uri="{FF2B5EF4-FFF2-40B4-BE49-F238E27FC236}">
              <a16:creationId xmlns:a16="http://schemas.microsoft.com/office/drawing/2014/main" id="{168CA80B-1B40-42EF-8CA4-FE2525FD4BFE}"/>
            </a:ext>
          </a:extLst>
        </xdr:cNvPr>
        <xdr:cNvSpPr/>
      </xdr:nvSpPr>
      <xdr:spPr>
        <a:xfrm>
          <a:off x="17554575" y="67158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99" name="直線コネクタ 598">
          <a:extLst>
            <a:ext uri="{FF2B5EF4-FFF2-40B4-BE49-F238E27FC236}">
              <a16:creationId xmlns:a16="http://schemas.microsoft.com/office/drawing/2014/main" id="{1073FCD9-4ACD-47F8-8C91-AA4B5B99113A}"/>
            </a:ext>
          </a:extLst>
        </xdr:cNvPr>
        <xdr:cNvCxnSpPr/>
      </xdr:nvCxnSpPr>
      <xdr:spPr>
        <a:xfrm>
          <a:off x="17602200" y="676351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600" name="楕円 599">
          <a:extLst>
            <a:ext uri="{FF2B5EF4-FFF2-40B4-BE49-F238E27FC236}">
              <a16:creationId xmlns:a16="http://schemas.microsoft.com/office/drawing/2014/main" id="{9F5E8CFF-FA0D-42E9-B094-71893E1DFAF3}"/>
            </a:ext>
          </a:extLst>
        </xdr:cNvPr>
        <xdr:cNvSpPr/>
      </xdr:nvSpPr>
      <xdr:spPr>
        <a:xfrm>
          <a:off x="16754475" y="67158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601" name="直線コネクタ 600">
          <a:extLst>
            <a:ext uri="{FF2B5EF4-FFF2-40B4-BE49-F238E27FC236}">
              <a16:creationId xmlns:a16="http://schemas.microsoft.com/office/drawing/2014/main" id="{A6BEB9C4-64CF-49E2-BC72-6C1D97139889}"/>
            </a:ext>
          </a:extLst>
        </xdr:cNvPr>
        <xdr:cNvCxnSpPr/>
      </xdr:nvCxnSpPr>
      <xdr:spPr>
        <a:xfrm>
          <a:off x="16802100" y="67635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C427E1FA-B5DD-4F8F-A13E-C74B9A72EFBB}"/>
            </a:ext>
          </a:extLst>
        </xdr:cNvPr>
        <xdr:cNvSpPr txBox="1"/>
      </xdr:nvSpPr>
      <xdr:spPr>
        <a:xfrm>
          <a:off x="18983402" y="61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3504B19D-6AC2-4032-B292-6B16C3BB1A34}"/>
            </a:ext>
          </a:extLst>
        </xdr:cNvPr>
        <xdr:cNvSpPr txBox="1"/>
      </xdr:nvSpPr>
      <xdr:spPr>
        <a:xfrm>
          <a:off x="18183302" y="61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5473274D-CA0D-41B9-9981-A5C57528574B}"/>
            </a:ext>
          </a:extLst>
        </xdr:cNvPr>
        <xdr:cNvSpPr txBox="1"/>
      </xdr:nvSpPr>
      <xdr:spPr>
        <a:xfrm>
          <a:off x="17383202"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E144247-BD5F-4836-B4F1-8757B3D0554A}"/>
            </a:ext>
          </a:extLst>
        </xdr:cNvPr>
        <xdr:cNvSpPr txBox="1"/>
      </xdr:nvSpPr>
      <xdr:spPr>
        <a:xfrm>
          <a:off x="16592627"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4BD36FD9-05BE-4DE6-85A7-168806C0A879}"/>
            </a:ext>
          </a:extLst>
        </xdr:cNvPr>
        <xdr:cNvSpPr txBox="1"/>
      </xdr:nvSpPr>
      <xdr:spPr>
        <a:xfrm>
          <a:off x="18983402" y="68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94639172-F65D-4E34-9EC0-F672C79B3A1A}"/>
            </a:ext>
          </a:extLst>
        </xdr:cNvPr>
        <xdr:cNvSpPr txBox="1"/>
      </xdr:nvSpPr>
      <xdr:spPr>
        <a:xfrm>
          <a:off x="18183302" y="68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C3C0C15A-6093-45AF-B1EF-D5C51822FFB0}"/>
            </a:ext>
          </a:extLst>
        </xdr:cNvPr>
        <xdr:cNvSpPr txBox="1"/>
      </xdr:nvSpPr>
      <xdr:spPr>
        <a:xfrm>
          <a:off x="17383202" y="68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1B9F56F-B83C-4850-99EF-4D734DBA0C4D}"/>
            </a:ext>
          </a:extLst>
        </xdr:cNvPr>
        <xdr:cNvSpPr txBox="1"/>
      </xdr:nvSpPr>
      <xdr:spPr>
        <a:xfrm>
          <a:off x="16592627" y="68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9AB6A27-0637-4D76-90AD-D0F955DDFD4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FAB6867C-F1B8-4663-B126-557CA8C1E8C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1834B9D-41CF-46B3-A929-C912A678425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C0E6475-6D2D-46EC-B05D-C157F4B28FF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9B7138DA-E62E-4473-9D34-2A7A2CBEA1A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37EEBB46-883A-44B3-AEFE-2801C684056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D7F446D-6426-4160-A33A-52DDEA38B2C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A1AD5728-ADD1-4271-9FA5-1CD7ECA4EF4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2979314-AEBA-466B-82A3-B89A432359D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A7CF241-1F05-4817-9B52-92E4A414EAF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98EC38A1-87C5-4C1D-84E5-66764569E6D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D04E86B-3EFF-4F27-9A04-A844389B6DB2}"/>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683789BE-B266-49CA-AA63-77A41B199839}"/>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D1A3208-655F-481D-A3D6-6F0E177F2C3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4EEB92D7-F848-418B-8583-87D0F3D921B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868153F9-F687-4EF2-95D9-4DD319EDF3E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C342C9CD-D402-4457-ACBA-F90BA86AA64B}"/>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DF0AB1B5-F3A9-4735-A2C6-556DBEBCBF34}"/>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4AB22B19-001E-42EB-A637-A1CEC4C88296}"/>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C8E6DA88-80F3-478B-A4C2-DF9C834E71D6}"/>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FF64C0D2-6416-40CE-9D39-C8B272AB87A5}"/>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D949A14-564E-4CBF-8DFC-ED8D42A7E63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7721FF78-F0C0-405B-A750-DAD3591A8E22}"/>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43F7D423-2F82-46F4-8A3D-724C3C19D4E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3B7C8CA2-AD2E-4F5E-8779-E3C8680934B6}"/>
            </a:ext>
          </a:extLst>
        </xdr:cNvPr>
        <xdr:cNvCxnSpPr/>
      </xdr:nvCxnSpPr>
      <xdr:spPr>
        <a:xfrm flipV="1">
          <a:off x="14696439" y="9126220"/>
          <a:ext cx="0" cy="114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32D73644-33E7-4951-A092-504F5BBAF0C7}"/>
            </a:ext>
          </a:extLst>
        </xdr:cNvPr>
        <xdr:cNvSpPr txBox="1"/>
      </xdr:nvSpPr>
      <xdr:spPr>
        <a:xfrm>
          <a:off x="14735175" y="1027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C5711EA2-29F9-4AD7-89CB-536B177897D1}"/>
            </a:ext>
          </a:extLst>
        </xdr:cNvPr>
        <xdr:cNvCxnSpPr/>
      </xdr:nvCxnSpPr>
      <xdr:spPr>
        <a:xfrm>
          <a:off x="14611350" y="10269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DC6D09F1-A266-45A6-B87F-A32CC2C2D107}"/>
            </a:ext>
          </a:extLst>
        </xdr:cNvPr>
        <xdr:cNvSpPr txBox="1"/>
      </xdr:nvSpPr>
      <xdr:spPr>
        <a:xfrm>
          <a:off x="14735175" y="891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EECDF097-22A4-4DAA-9FDC-E5FCA0BF6676}"/>
            </a:ext>
          </a:extLst>
        </xdr:cNvPr>
        <xdr:cNvCxnSpPr/>
      </xdr:nvCxnSpPr>
      <xdr:spPr>
        <a:xfrm>
          <a:off x="14611350" y="912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CE1EE945-5228-43E4-AE37-E9E2B944C200}"/>
            </a:ext>
          </a:extLst>
        </xdr:cNvPr>
        <xdr:cNvSpPr txBox="1"/>
      </xdr:nvSpPr>
      <xdr:spPr>
        <a:xfrm>
          <a:off x="14735175" y="9591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36BA3F72-60C6-475E-B1F9-9C9F2AD0E399}"/>
            </a:ext>
          </a:extLst>
        </xdr:cNvPr>
        <xdr:cNvSpPr/>
      </xdr:nvSpPr>
      <xdr:spPr>
        <a:xfrm>
          <a:off x="14649450" y="97275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8DC286BE-FEBF-49B9-BAAF-2A4ED8930CB0}"/>
            </a:ext>
          </a:extLst>
        </xdr:cNvPr>
        <xdr:cNvSpPr/>
      </xdr:nvSpPr>
      <xdr:spPr>
        <a:xfrm>
          <a:off x="13887450" y="9712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35680621-F448-4FFD-AB99-3D9565A272F1}"/>
            </a:ext>
          </a:extLst>
        </xdr:cNvPr>
        <xdr:cNvSpPr/>
      </xdr:nvSpPr>
      <xdr:spPr>
        <a:xfrm>
          <a:off x="13096875" y="972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3" name="フローチャート: 判断 642">
          <a:extLst>
            <a:ext uri="{FF2B5EF4-FFF2-40B4-BE49-F238E27FC236}">
              <a16:creationId xmlns:a16="http://schemas.microsoft.com/office/drawing/2014/main" id="{57963AEE-E347-478F-BC65-AD3EF4023006}"/>
            </a:ext>
          </a:extLst>
        </xdr:cNvPr>
        <xdr:cNvSpPr/>
      </xdr:nvSpPr>
      <xdr:spPr>
        <a:xfrm>
          <a:off x="12296775" y="97269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4" name="フローチャート: 判断 643">
          <a:extLst>
            <a:ext uri="{FF2B5EF4-FFF2-40B4-BE49-F238E27FC236}">
              <a16:creationId xmlns:a16="http://schemas.microsoft.com/office/drawing/2014/main" id="{157690F8-241C-4795-80A2-72C44F50DC0A}"/>
            </a:ext>
          </a:extLst>
        </xdr:cNvPr>
        <xdr:cNvSpPr/>
      </xdr:nvSpPr>
      <xdr:spPr>
        <a:xfrm>
          <a:off x="11487150" y="97078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7FAD370-741E-4F44-A0F1-DEAC5607E7A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F6FE787-8FE9-4F3E-BD76-37A9D0A962D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21A6265-4EEA-47D1-BA79-1BF74DFB000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A9C41BC-8686-4012-A9C2-1AA69834DD0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AE643AF-E76E-4020-8078-02A18EBD98B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50" name="楕円 649">
          <a:extLst>
            <a:ext uri="{FF2B5EF4-FFF2-40B4-BE49-F238E27FC236}">
              <a16:creationId xmlns:a16="http://schemas.microsoft.com/office/drawing/2014/main" id="{2254E361-A963-4DBB-A902-76781DAF94AE}"/>
            </a:ext>
          </a:extLst>
        </xdr:cNvPr>
        <xdr:cNvSpPr/>
      </xdr:nvSpPr>
      <xdr:spPr>
        <a:xfrm>
          <a:off x="14649450" y="97656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F07085AE-82D0-4645-9302-5540E11A9A0D}"/>
            </a:ext>
          </a:extLst>
        </xdr:cNvPr>
        <xdr:cNvSpPr txBox="1"/>
      </xdr:nvSpPr>
      <xdr:spPr>
        <a:xfrm>
          <a:off x="14735175" y="974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652" name="楕円 651">
          <a:extLst>
            <a:ext uri="{FF2B5EF4-FFF2-40B4-BE49-F238E27FC236}">
              <a16:creationId xmlns:a16="http://schemas.microsoft.com/office/drawing/2014/main" id="{667105E2-8ABE-4B0D-9651-0F550E3D5CD5}"/>
            </a:ext>
          </a:extLst>
        </xdr:cNvPr>
        <xdr:cNvSpPr/>
      </xdr:nvSpPr>
      <xdr:spPr>
        <a:xfrm>
          <a:off x="13887450" y="97339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62865</xdr:rowOff>
    </xdr:from>
    <xdr:to>
      <xdr:col>85</xdr:col>
      <xdr:colOff>127000</xdr:colOff>
      <xdr:row>60</xdr:row>
      <xdr:rowOff>91440</xdr:rowOff>
    </xdr:to>
    <xdr:cxnSp macro="">
      <xdr:nvCxnSpPr>
        <xdr:cNvPr id="653" name="直線コネクタ 652">
          <a:extLst>
            <a:ext uri="{FF2B5EF4-FFF2-40B4-BE49-F238E27FC236}">
              <a16:creationId xmlns:a16="http://schemas.microsoft.com/office/drawing/2014/main" id="{B68EA534-B065-4364-ADAD-0AFDC1EEAD58}"/>
            </a:ext>
          </a:extLst>
        </xdr:cNvPr>
        <xdr:cNvCxnSpPr/>
      </xdr:nvCxnSpPr>
      <xdr:spPr>
        <a:xfrm>
          <a:off x="13935075" y="9791065"/>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54" name="楕円 653">
          <a:extLst>
            <a:ext uri="{FF2B5EF4-FFF2-40B4-BE49-F238E27FC236}">
              <a16:creationId xmlns:a16="http://schemas.microsoft.com/office/drawing/2014/main" id="{9F6B9453-D044-4A9D-B69E-4EABDCDBBB91}"/>
            </a:ext>
          </a:extLst>
        </xdr:cNvPr>
        <xdr:cNvSpPr/>
      </xdr:nvSpPr>
      <xdr:spPr>
        <a:xfrm>
          <a:off x="13096875" y="9763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62865</xdr:rowOff>
    </xdr:from>
    <xdr:to>
      <xdr:col>81</xdr:col>
      <xdr:colOff>50800</xdr:colOff>
      <xdr:row>60</xdr:row>
      <xdr:rowOff>89535</xdr:rowOff>
    </xdr:to>
    <xdr:cxnSp macro="">
      <xdr:nvCxnSpPr>
        <xdr:cNvPr id="655" name="直線コネクタ 654">
          <a:extLst>
            <a:ext uri="{FF2B5EF4-FFF2-40B4-BE49-F238E27FC236}">
              <a16:creationId xmlns:a16="http://schemas.microsoft.com/office/drawing/2014/main" id="{7AEBB25E-E2DA-41BC-A451-C75A6B5CD424}"/>
            </a:ext>
          </a:extLst>
        </xdr:cNvPr>
        <xdr:cNvCxnSpPr/>
      </xdr:nvCxnSpPr>
      <xdr:spPr>
        <a:xfrm flipV="1">
          <a:off x="13144500" y="9791065"/>
          <a:ext cx="79057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84455</xdr:rowOff>
    </xdr:from>
    <xdr:to>
      <xdr:col>72</xdr:col>
      <xdr:colOff>38100</xdr:colOff>
      <xdr:row>61</xdr:row>
      <xdr:rowOff>14605</xdr:rowOff>
    </xdr:to>
    <xdr:sp macro="" textlink="">
      <xdr:nvSpPr>
        <xdr:cNvPr id="656" name="楕円 655">
          <a:extLst>
            <a:ext uri="{FF2B5EF4-FFF2-40B4-BE49-F238E27FC236}">
              <a16:creationId xmlns:a16="http://schemas.microsoft.com/office/drawing/2014/main" id="{C890B064-0805-4800-B57A-6A42EAEC1A97}"/>
            </a:ext>
          </a:extLst>
        </xdr:cNvPr>
        <xdr:cNvSpPr/>
      </xdr:nvSpPr>
      <xdr:spPr>
        <a:xfrm>
          <a:off x="12296775" y="98126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89535</xdr:rowOff>
    </xdr:from>
    <xdr:to>
      <xdr:col>76</xdr:col>
      <xdr:colOff>114300</xdr:colOff>
      <xdr:row>60</xdr:row>
      <xdr:rowOff>135255</xdr:rowOff>
    </xdr:to>
    <xdr:cxnSp macro="">
      <xdr:nvCxnSpPr>
        <xdr:cNvPr id="657" name="直線コネクタ 656">
          <a:extLst>
            <a:ext uri="{FF2B5EF4-FFF2-40B4-BE49-F238E27FC236}">
              <a16:creationId xmlns:a16="http://schemas.microsoft.com/office/drawing/2014/main" id="{7D96B138-D109-4CE1-84A0-115C5D83678C}"/>
            </a:ext>
          </a:extLst>
        </xdr:cNvPr>
        <xdr:cNvCxnSpPr/>
      </xdr:nvCxnSpPr>
      <xdr:spPr>
        <a:xfrm flipV="1">
          <a:off x="12344400" y="981138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61595</xdr:rowOff>
    </xdr:from>
    <xdr:to>
      <xdr:col>67</xdr:col>
      <xdr:colOff>101600</xdr:colOff>
      <xdr:row>60</xdr:row>
      <xdr:rowOff>163195</xdr:rowOff>
    </xdr:to>
    <xdr:sp macro="" textlink="">
      <xdr:nvSpPr>
        <xdr:cNvPr id="658" name="楕円 657">
          <a:extLst>
            <a:ext uri="{FF2B5EF4-FFF2-40B4-BE49-F238E27FC236}">
              <a16:creationId xmlns:a16="http://schemas.microsoft.com/office/drawing/2014/main" id="{05216D75-55D6-48F6-8CE1-AFEC0FF45E6C}"/>
            </a:ext>
          </a:extLst>
        </xdr:cNvPr>
        <xdr:cNvSpPr/>
      </xdr:nvSpPr>
      <xdr:spPr>
        <a:xfrm>
          <a:off x="11487150" y="9789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112395</xdr:rowOff>
    </xdr:from>
    <xdr:to>
      <xdr:col>71</xdr:col>
      <xdr:colOff>177800</xdr:colOff>
      <xdr:row>60</xdr:row>
      <xdr:rowOff>135255</xdr:rowOff>
    </xdr:to>
    <xdr:cxnSp macro="">
      <xdr:nvCxnSpPr>
        <xdr:cNvPr id="659" name="直線コネクタ 658">
          <a:extLst>
            <a:ext uri="{FF2B5EF4-FFF2-40B4-BE49-F238E27FC236}">
              <a16:creationId xmlns:a16="http://schemas.microsoft.com/office/drawing/2014/main" id="{49BEB432-138B-42F9-A35E-25992D7EC2F3}"/>
            </a:ext>
          </a:extLst>
        </xdr:cNvPr>
        <xdr:cNvCxnSpPr/>
      </xdr:nvCxnSpPr>
      <xdr:spPr>
        <a:xfrm>
          <a:off x="11534775" y="983742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60" name="n_1aveValue【学校施設】&#10;有形固定資産減価償却率">
          <a:extLst>
            <a:ext uri="{FF2B5EF4-FFF2-40B4-BE49-F238E27FC236}">
              <a16:creationId xmlns:a16="http://schemas.microsoft.com/office/drawing/2014/main" id="{B4B49270-F0E9-48E1-9584-56C0BBE35063}"/>
            </a:ext>
          </a:extLst>
        </xdr:cNvPr>
        <xdr:cNvSpPr txBox="1"/>
      </xdr:nvSpPr>
      <xdr:spPr>
        <a:xfrm>
          <a:off x="13745219"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61" name="n_2aveValue【学校施設】&#10;有形固定資産減価償却率">
          <a:extLst>
            <a:ext uri="{FF2B5EF4-FFF2-40B4-BE49-F238E27FC236}">
              <a16:creationId xmlns:a16="http://schemas.microsoft.com/office/drawing/2014/main" id="{CA9BC75B-85A7-41EF-AF6A-038C652AC8E2}"/>
            </a:ext>
          </a:extLst>
        </xdr:cNvPr>
        <xdr:cNvSpPr txBox="1"/>
      </xdr:nvSpPr>
      <xdr:spPr>
        <a:xfrm>
          <a:off x="12964169"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62" name="n_3aveValue【学校施設】&#10;有形固定資産減価償却率">
          <a:extLst>
            <a:ext uri="{FF2B5EF4-FFF2-40B4-BE49-F238E27FC236}">
              <a16:creationId xmlns:a16="http://schemas.microsoft.com/office/drawing/2014/main" id="{775C50A5-8295-449F-B6EF-749F5F1908BA}"/>
            </a:ext>
          </a:extLst>
        </xdr:cNvPr>
        <xdr:cNvSpPr txBox="1"/>
      </xdr:nvSpPr>
      <xdr:spPr>
        <a:xfrm>
          <a:off x="12164069" y="950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3" name="n_4aveValue【学校施設】&#10;有形固定資産減価償却率">
          <a:extLst>
            <a:ext uri="{FF2B5EF4-FFF2-40B4-BE49-F238E27FC236}">
              <a16:creationId xmlns:a16="http://schemas.microsoft.com/office/drawing/2014/main" id="{46E87C6E-5CCF-4D9C-8708-26728C6B8D5B}"/>
            </a:ext>
          </a:extLst>
        </xdr:cNvPr>
        <xdr:cNvSpPr txBox="1"/>
      </xdr:nvSpPr>
      <xdr:spPr>
        <a:xfrm>
          <a:off x="11354444" y="948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664" name="n_1mainValue【学校施設】&#10;有形固定資産減価償却率">
          <a:extLst>
            <a:ext uri="{FF2B5EF4-FFF2-40B4-BE49-F238E27FC236}">
              <a16:creationId xmlns:a16="http://schemas.microsoft.com/office/drawing/2014/main" id="{45A39C55-DE0D-41C5-AD31-C1B65276894D}"/>
            </a:ext>
          </a:extLst>
        </xdr:cNvPr>
        <xdr:cNvSpPr txBox="1"/>
      </xdr:nvSpPr>
      <xdr:spPr>
        <a:xfrm>
          <a:off x="13745219"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665" name="n_2mainValue【学校施設】&#10;有形固定資産減価償却率">
          <a:extLst>
            <a:ext uri="{FF2B5EF4-FFF2-40B4-BE49-F238E27FC236}">
              <a16:creationId xmlns:a16="http://schemas.microsoft.com/office/drawing/2014/main" id="{82755C99-BE57-416E-B3E7-24F5A4DCD91C}"/>
            </a:ext>
          </a:extLst>
        </xdr:cNvPr>
        <xdr:cNvSpPr txBox="1"/>
      </xdr:nvSpPr>
      <xdr:spPr>
        <a:xfrm>
          <a:off x="12964169"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5732</xdr:rowOff>
    </xdr:from>
    <xdr:ext cx="405111" cy="259045"/>
    <xdr:sp macro="" textlink="">
      <xdr:nvSpPr>
        <xdr:cNvPr id="666" name="n_3mainValue【学校施設】&#10;有形固定資産減価償却率">
          <a:extLst>
            <a:ext uri="{FF2B5EF4-FFF2-40B4-BE49-F238E27FC236}">
              <a16:creationId xmlns:a16="http://schemas.microsoft.com/office/drawing/2014/main" id="{D30D6A57-C049-435C-9F2B-3E644131282A}"/>
            </a:ext>
          </a:extLst>
        </xdr:cNvPr>
        <xdr:cNvSpPr txBox="1"/>
      </xdr:nvSpPr>
      <xdr:spPr>
        <a:xfrm>
          <a:off x="12164069"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154322</xdr:rowOff>
    </xdr:from>
    <xdr:ext cx="405111" cy="259045"/>
    <xdr:sp macro="" textlink="">
      <xdr:nvSpPr>
        <xdr:cNvPr id="667" name="n_4mainValue【学校施設】&#10;有形固定資産減価償却率">
          <a:extLst>
            <a:ext uri="{FF2B5EF4-FFF2-40B4-BE49-F238E27FC236}">
              <a16:creationId xmlns:a16="http://schemas.microsoft.com/office/drawing/2014/main" id="{B9D0D221-A2AD-4EB2-9BC0-04384161BF13}"/>
            </a:ext>
          </a:extLst>
        </xdr:cNvPr>
        <xdr:cNvSpPr txBox="1"/>
      </xdr:nvSpPr>
      <xdr:spPr>
        <a:xfrm>
          <a:off x="11354444"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39AA6529-52DC-45C1-AA87-F328631BB9A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FB88AC0C-276E-4F22-8AC0-C6371EBC2C9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6FCE181-F57F-4FA1-8950-650D7142439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C9B44D6-7FDA-499F-852F-CA28ABF3B9B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1134A775-BCE5-4434-9144-DB74F49386C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A75614C-D4D5-4041-A01A-88B7CB3CC7D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3D1D30AC-0A26-47FE-B52E-E05C7F1A402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752C266-8293-4177-A55A-45128745235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48EBFF8-4F56-41D8-9E9B-16AB08B300C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802891B7-DCAD-4695-A2DA-A8392757801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696D816D-52FE-4F8A-90B9-8A490AD84D7D}"/>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C7DBF34E-F455-4FC0-BEF2-CA89E0768C21}"/>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E56990E8-51CD-48B5-B83B-A7B5491E0625}"/>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9E419811-9299-47E7-88A5-D18CDFBFE463}"/>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DCA3EC2A-922D-44FF-9BBE-0B5F78D8F7D1}"/>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E9D79561-8B89-4093-BCC7-F7D794ED0651}"/>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3A85A43E-5D05-4EC9-9273-E51E916EFD59}"/>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18BAD47F-C032-4D54-8FFA-302811E27BAD}"/>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DCB80D16-CF3B-47E9-BDE2-2BB36EA9163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302F774B-3038-4D28-99F6-C52BF551F56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B54D6110-D241-47B6-ADD7-A8788AA8863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B41B1370-BD8E-4609-B939-B3C78B2E1E41}"/>
            </a:ext>
          </a:extLst>
        </xdr:cNvPr>
        <xdr:cNvCxnSpPr/>
      </xdr:nvCxnSpPr>
      <xdr:spPr>
        <a:xfrm flipV="1">
          <a:off x="19954239" y="8982583"/>
          <a:ext cx="0" cy="11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5BD93673-0AB1-455F-B3B7-FCA672DA0AE5}"/>
            </a:ext>
          </a:extLst>
        </xdr:cNvPr>
        <xdr:cNvSpPr txBox="1"/>
      </xdr:nvSpPr>
      <xdr:spPr>
        <a:xfrm>
          <a:off x="19992975" y="101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626FBA57-49F3-485B-AEDA-F73A8DD5689A}"/>
            </a:ext>
          </a:extLst>
        </xdr:cNvPr>
        <xdr:cNvCxnSpPr/>
      </xdr:nvCxnSpPr>
      <xdr:spPr>
        <a:xfrm>
          <a:off x="19878675" y="10133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9492AA9C-5485-481A-84D2-30CC52EB6D7F}"/>
            </a:ext>
          </a:extLst>
        </xdr:cNvPr>
        <xdr:cNvSpPr txBox="1"/>
      </xdr:nvSpPr>
      <xdr:spPr>
        <a:xfrm>
          <a:off x="19992975" y="876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2D460D95-203C-4C6E-A306-81EBE056E938}"/>
            </a:ext>
          </a:extLst>
        </xdr:cNvPr>
        <xdr:cNvCxnSpPr/>
      </xdr:nvCxnSpPr>
      <xdr:spPr>
        <a:xfrm>
          <a:off x="19878675" y="89825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94" name="【学校施設】&#10;一人当たり面積平均値テキスト">
          <a:extLst>
            <a:ext uri="{FF2B5EF4-FFF2-40B4-BE49-F238E27FC236}">
              <a16:creationId xmlns:a16="http://schemas.microsoft.com/office/drawing/2014/main" id="{470ADF65-B821-480D-A227-706D757307B7}"/>
            </a:ext>
          </a:extLst>
        </xdr:cNvPr>
        <xdr:cNvSpPr txBox="1"/>
      </xdr:nvSpPr>
      <xdr:spPr>
        <a:xfrm>
          <a:off x="19992975" y="988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5B680D6F-377C-4AD5-AEEA-F6A6CD16E862}"/>
            </a:ext>
          </a:extLst>
        </xdr:cNvPr>
        <xdr:cNvSpPr/>
      </xdr:nvSpPr>
      <xdr:spPr>
        <a:xfrm>
          <a:off x="19897725" y="98994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8F3F19E0-DE3D-4336-9FC0-BF26B3F4C0A6}"/>
            </a:ext>
          </a:extLst>
        </xdr:cNvPr>
        <xdr:cNvSpPr/>
      </xdr:nvSpPr>
      <xdr:spPr>
        <a:xfrm>
          <a:off x="19154775" y="99042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1B738486-9D31-4A4B-9204-FF83D5D71C5D}"/>
            </a:ext>
          </a:extLst>
        </xdr:cNvPr>
        <xdr:cNvSpPr/>
      </xdr:nvSpPr>
      <xdr:spPr>
        <a:xfrm>
          <a:off x="18345150" y="9912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98" name="フローチャート: 判断 697">
          <a:extLst>
            <a:ext uri="{FF2B5EF4-FFF2-40B4-BE49-F238E27FC236}">
              <a16:creationId xmlns:a16="http://schemas.microsoft.com/office/drawing/2014/main" id="{FFFD13AC-3976-4057-9327-51A2887D26E4}"/>
            </a:ext>
          </a:extLst>
        </xdr:cNvPr>
        <xdr:cNvSpPr/>
      </xdr:nvSpPr>
      <xdr:spPr>
        <a:xfrm>
          <a:off x="17554575" y="98283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99" name="フローチャート: 判断 698">
          <a:extLst>
            <a:ext uri="{FF2B5EF4-FFF2-40B4-BE49-F238E27FC236}">
              <a16:creationId xmlns:a16="http://schemas.microsoft.com/office/drawing/2014/main" id="{81A9E0CE-328A-42AD-BA37-2A55152FF158}"/>
            </a:ext>
          </a:extLst>
        </xdr:cNvPr>
        <xdr:cNvSpPr/>
      </xdr:nvSpPr>
      <xdr:spPr>
        <a:xfrm>
          <a:off x="16754475" y="9840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8663944-D6A7-4780-A2D1-FD89CCA68C0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C4EF342-18DC-4F09-86AB-BDD1E1B0232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9F1B00B-967F-4F98-A3A4-5907AA23213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FBFF5E4-FEBF-48C7-9604-FA1BD95B750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C2D76CD-E758-41C5-864C-CC1D4E5FB0D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54584</xdr:rowOff>
    </xdr:from>
    <xdr:to>
      <xdr:col>116</xdr:col>
      <xdr:colOff>114300</xdr:colOff>
      <xdr:row>59</xdr:row>
      <xdr:rowOff>156184</xdr:rowOff>
    </xdr:to>
    <xdr:sp macro="" textlink="">
      <xdr:nvSpPr>
        <xdr:cNvPr id="705" name="楕円 704">
          <a:extLst>
            <a:ext uri="{FF2B5EF4-FFF2-40B4-BE49-F238E27FC236}">
              <a16:creationId xmlns:a16="http://schemas.microsoft.com/office/drawing/2014/main" id="{01A207F2-17FE-4DDF-9734-3922A75909A3}"/>
            </a:ext>
          </a:extLst>
        </xdr:cNvPr>
        <xdr:cNvSpPr/>
      </xdr:nvSpPr>
      <xdr:spPr>
        <a:xfrm>
          <a:off x="19897725" y="96176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77461</xdr:rowOff>
    </xdr:from>
    <xdr:ext cx="469744" cy="259045"/>
    <xdr:sp macro="" textlink="">
      <xdr:nvSpPr>
        <xdr:cNvPr id="706" name="【学校施設】&#10;一人当たり面積該当値テキスト">
          <a:extLst>
            <a:ext uri="{FF2B5EF4-FFF2-40B4-BE49-F238E27FC236}">
              <a16:creationId xmlns:a16="http://schemas.microsoft.com/office/drawing/2014/main" id="{51BF69AC-4AC0-45D9-AECB-E36BE3FE9C49}"/>
            </a:ext>
          </a:extLst>
        </xdr:cNvPr>
        <xdr:cNvSpPr txBox="1"/>
      </xdr:nvSpPr>
      <xdr:spPr>
        <a:xfrm>
          <a:off x="19992975" y="947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60299</xdr:rowOff>
    </xdr:from>
    <xdr:to>
      <xdr:col>112</xdr:col>
      <xdr:colOff>38100</xdr:colOff>
      <xdr:row>59</xdr:row>
      <xdr:rowOff>161899</xdr:rowOff>
    </xdr:to>
    <xdr:sp macro="" textlink="">
      <xdr:nvSpPr>
        <xdr:cNvPr id="707" name="楕円 706">
          <a:extLst>
            <a:ext uri="{FF2B5EF4-FFF2-40B4-BE49-F238E27FC236}">
              <a16:creationId xmlns:a16="http://schemas.microsoft.com/office/drawing/2014/main" id="{C010171E-91C6-4838-B804-F3C6A65497D8}"/>
            </a:ext>
          </a:extLst>
        </xdr:cNvPr>
        <xdr:cNvSpPr/>
      </xdr:nvSpPr>
      <xdr:spPr>
        <a:xfrm>
          <a:off x="19154775" y="96233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105384</xdr:rowOff>
    </xdr:from>
    <xdr:to>
      <xdr:col>116</xdr:col>
      <xdr:colOff>63500</xdr:colOff>
      <xdr:row>59</xdr:row>
      <xdr:rowOff>111099</xdr:rowOff>
    </xdr:to>
    <xdr:cxnSp macro="">
      <xdr:nvCxnSpPr>
        <xdr:cNvPr id="708" name="直線コネクタ 707">
          <a:extLst>
            <a:ext uri="{FF2B5EF4-FFF2-40B4-BE49-F238E27FC236}">
              <a16:creationId xmlns:a16="http://schemas.microsoft.com/office/drawing/2014/main" id="{BD78A30E-97D1-4221-BD11-EE87D3D75869}"/>
            </a:ext>
          </a:extLst>
        </xdr:cNvPr>
        <xdr:cNvCxnSpPr/>
      </xdr:nvCxnSpPr>
      <xdr:spPr>
        <a:xfrm flipV="1">
          <a:off x="19202400" y="9665309"/>
          <a:ext cx="7524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74473</xdr:rowOff>
    </xdr:from>
    <xdr:to>
      <xdr:col>107</xdr:col>
      <xdr:colOff>101600</xdr:colOff>
      <xdr:row>60</xdr:row>
      <xdr:rowOff>4623</xdr:rowOff>
    </xdr:to>
    <xdr:sp macro="" textlink="">
      <xdr:nvSpPr>
        <xdr:cNvPr id="709" name="楕円 708">
          <a:extLst>
            <a:ext uri="{FF2B5EF4-FFF2-40B4-BE49-F238E27FC236}">
              <a16:creationId xmlns:a16="http://schemas.microsoft.com/office/drawing/2014/main" id="{E2EDB20C-7C61-4961-B209-A8F310B5CB2E}"/>
            </a:ext>
          </a:extLst>
        </xdr:cNvPr>
        <xdr:cNvSpPr/>
      </xdr:nvSpPr>
      <xdr:spPr>
        <a:xfrm>
          <a:off x="18345150" y="96375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111099</xdr:rowOff>
    </xdr:from>
    <xdr:to>
      <xdr:col>111</xdr:col>
      <xdr:colOff>177800</xdr:colOff>
      <xdr:row>59</xdr:row>
      <xdr:rowOff>125273</xdr:rowOff>
    </xdr:to>
    <xdr:cxnSp macro="">
      <xdr:nvCxnSpPr>
        <xdr:cNvPr id="710" name="直線コネクタ 709">
          <a:extLst>
            <a:ext uri="{FF2B5EF4-FFF2-40B4-BE49-F238E27FC236}">
              <a16:creationId xmlns:a16="http://schemas.microsoft.com/office/drawing/2014/main" id="{D38A058C-9F3F-4859-90BA-374BC626AFAD}"/>
            </a:ext>
          </a:extLst>
        </xdr:cNvPr>
        <xdr:cNvCxnSpPr/>
      </xdr:nvCxnSpPr>
      <xdr:spPr>
        <a:xfrm flipV="1">
          <a:off x="18392775" y="9671024"/>
          <a:ext cx="809625"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78816</xdr:rowOff>
    </xdr:from>
    <xdr:to>
      <xdr:col>102</xdr:col>
      <xdr:colOff>165100</xdr:colOff>
      <xdr:row>60</xdr:row>
      <xdr:rowOff>8966</xdr:rowOff>
    </xdr:to>
    <xdr:sp macro="" textlink="">
      <xdr:nvSpPr>
        <xdr:cNvPr id="711" name="楕円 710">
          <a:extLst>
            <a:ext uri="{FF2B5EF4-FFF2-40B4-BE49-F238E27FC236}">
              <a16:creationId xmlns:a16="http://schemas.microsoft.com/office/drawing/2014/main" id="{1A66DE49-211C-4F43-9F7C-906C182ADD9F}"/>
            </a:ext>
          </a:extLst>
        </xdr:cNvPr>
        <xdr:cNvSpPr/>
      </xdr:nvSpPr>
      <xdr:spPr>
        <a:xfrm>
          <a:off x="17554575" y="96419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125273</xdr:rowOff>
    </xdr:from>
    <xdr:to>
      <xdr:col>107</xdr:col>
      <xdr:colOff>50800</xdr:colOff>
      <xdr:row>59</xdr:row>
      <xdr:rowOff>129616</xdr:rowOff>
    </xdr:to>
    <xdr:cxnSp macro="">
      <xdr:nvCxnSpPr>
        <xdr:cNvPr id="712" name="直線コネクタ 711">
          <a:extLst>
            <a:ext uri="{FF2B5EF4-FFF2-40B4-BE49-F238E27FC236}">
              <a16:creationId xmlns:a16="http://schemas.microsoft.com/office/drawing/2014/main" id="{FBAC5D3C-D098-45B3-A4B4-E268A0FF2884}"/>
            </a:ext>
          </a:extLst>
        </xdr:cNvPr>
        <xdr:cNvCxnSpPr/>
      </xdr:nvCxnSpPr>
      <xdr:spPr>
        <a:xfrm flipV="1">
          <a:off x="17602200" y="9685198"/>
          <a:ext cx="790575"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87961</xdr:rowOff>
    </xdr:from>
    <xdr:to>
      <xdr:col>98</xdr:col>
      <xdr:colOff>38100</xdr:colOff>
      <xdr:row>60</xdr:row>
      <xdr:rowOff>18111</xdr:rowOff>
    </xdr:to>
    <xdr:sp macro="" textlink="">
      <xdr:nvSpPr>
        <xdr:cNvPr id="713" name="楕円 712">
          <a:extLst>
            <a:ext uri="{FF2B5EF4-FFF2-40B4-BE49-F238E27FC236}">
              <a16:creationId xmlns:a16="http://schemas.microsoft.com/office/drawing/2014/main" id="{E626FB5C-1544-4684-9512-8C2A72A2BE4B}"/>
            </a:ext>
          </a:extLst>
        </xdr:cNvPr>
        <xdr:cNvSpPr/>
      </xdr:nvSpPr>
      <xdr:spPr>
        <a:xfrm>
          <a:off x="16754475" y="9647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129616</xdr:rowOff>
    </xdr:from>
    <xdr:to>
      <xdr:col>102</xdr:col>
      <xdr:colOff>114300</xdr:colOff>
      <xdr:row>59</xdr:row>
      <xdr:rowOff>138761</xdr:rowOff>
    </xdr:to>
    <xdr:cxnSp macro="">
      <xdr:nvCxnSpPr>
        <xdr:cNvPr id="714" name="直線コネクタ 713">
          <a:extLst>
            <a:ext uri="{FF2B5EF4-FFF2-40B4-BE49-F238E27FC236}">
              <a16:creationId xmlns:a16="http://schemas.microsoft.com/office/drawing/2014/main" id="{085E2DAE-354F-4B85-A7EB-96EEEDDF5F28}"/>
            </a:ext>
          </a:extLst>
        </xdr:cNvPr>
        <xdr:cNvCxnSpPr/>
      </xdr:nvCxnSpPr>
      <xdr:spPr>
        <a:xfrm flipV="1">
          <a:off x="16802100" y="9689541"/>
          <a:ext cx="8001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15" name="n_1aveValue【学校施設】&#10;一人当たり面積">
          <a:extLst>
            <a:ext uri="{FF2B5EF4-FFF2-40B4-BE49-F238E27FC236}">
              <a16:creationId xmlns:a16="http://schemas.microsoft.com/office/drawing/2014/main" id="{C3F17CFC-0F6E-41E5-8875-C30DE5FE489F}"/>
            </a:ext>
          </a:extLst>
        </xdr:cNvPr>
        <xdr:cNvSpPr txBox="1"/>
      </xdr:nvSpPr>
      <xdr:spPr>
        <a:xfrm>
          <a:off x="18983402" y="999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16" name="n_2aveValue【学校施設】&#10;一人当たり面積">
          <a:extLst>
            <a:ext uri="{FF2B5EF4-FFF2-40B4-BE49-F238E27FC236}">
              <a16:creationId xmlns:a16="http://schemas.microsoft.com/office/drawing/2014/main" id="{FE005013-B0DD-405B-B545-EAA0E99F2C57}"/>
            </a:ext>
          </a:extLst>
        </xdr:cNvPr>
        <xdr:cNvSpPr txBox="1"/>
      </xdr:nvSpPr>
      <xdr:spPr>
        <a:xfrm>
          <a:off x="18183302" y="100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27753</xdr:rowOff>
    </xdr:from>
    <xdr:ext cx="469744" cy="259045"/>
    <xdr:sp macro="" textlink="">
      <xdr:nvSpPr>
        <xdr:cNvPr id="717" name="n_3aveValue【学校施設】&#10;一人当たり面積">
          <a:extLst>
            <a:ext uri="{FF2B5EF4-FFF2-40B4-BE49-F238E27FC236}">
              <a16:creationId xmlns:a16="http://schemas.microsoft.com/office/drawing/2014/main" id="{FAF05B1C-5FC5-49CE-94B6-EE2120DE5119}"/>
            </a:ext>
          </a:extLst>
        </xdr:cNvPr>
        <xdr:cNvSpPr txBox="1"/>
      </xdr:nvSpPr>
      <xdr:spPr>
        <a:xfrm>
          <a:off x="17383202" y="991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36441</xdr:rowOff>
    </xdr:from>
    <xdr:ext cx="469744" cy="259045"/>
    <xdr:sp macro="" textlink="">
      <xdr:nvSpPr>
        <xdr:cNvPr id="718" name="n_4aveValue【学校施設】&#10;一人当たり面積">
          <a:extLst>
            <a:ext uri="{FF2B5EF4-FFF2-40B4-BE49-F238E27FC236}">
              <a16:creationId xmlns:a16="http://schemas.microsoft.com/office/drawing/2014/main" id="{BF05A334-DBB9-4B18-BA17-49983255B59B}"/>
            </a:ext>
          </a:extLst>
        </xdr:cNvPr>
        <xdr:cNvSpPr txBox="1"/>
      </xdr:nvSpPr>
      <xdr:spPr>
        <a:xfrm>
          <a:off x="16592627" y="99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6976</xdr:rowOff>
    </xdr:from>
    <xdr:ext cx="469744" cy="259045"/>
    <xdr:sp macro="" textlink="">
      <xdr:nvSpPr>
        <xdr:cNvPr id="719" name="n_1mainValue【学校施設】&#10;一人当たり面積">
          <a:extLst>
            <a:ext uri="{FF2B5EF4-FFF2-40B4-BE49-F238E27FC236}">
              <a16:creationId xmlns:a16="http://schemas.microsoft.com/office/drawing/2014/main" id="{62B76602-1423-4121-A843-3B1420758891}"/>
            </a:ext>
          </a:extLst>
        </xdr:cNvPr>
        <xdr:cNvSpPr txBox="1"/>
      </xdr:nvSpPr>
      <xdr:spPr>
        <a:xfrm>
          <a:off x="18983402" y="94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21150</xdr:rowOff>
    </xdr:from>
    <xdr:ext cx="469744" cy="259045"/>
    <xdr:sp macro="" textlink="">
      <xdr:nvSpPr>
        <xdr:cNvPr id="720" name="n_2mainValue【学校施設】&#10;一人当たり面積">
          <a:extLst>
            <a:ext uri="{FF2B5EF4-FFF2-40B4-BE49-F238E27FC236}">
              <a16:creationId xmlns:a16="http://schemas.microsoft.com/office/drawing/2014/main" id="{9BF6DD16-3110-4C2C-9BA6-A67B7AF0EAAC}"/>
            </a:ext>
          </a:extLst>
        </xdr:cNvPr>
        <xdr:cNvSpPr txBox="1"/>
      </xdr:nvSpPr>
      <xdr:spPr>
        <a:xfrm>
          <a:off x="18183302" y="942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25493</xdr:rowOff>
    </xdr:from>
    <xdr:ext cx="469744" cy="259045"/>
    <xdr:sp macro="" textlink="">
      <xdr:nvSpPr>
        <xdr:cNvPr id="721" name="n_3mainValue【学校施設】&#10;一人当たり面積">
          <a:extLst>
            <a:ext uri="{FF2B5EF4-FFF2-40B4-BE49-F238E27FC236}">
              <a16:creationId xmlns:a16="http://schemas.microsoft.com/office/drawing/2014/main" id="{2779D5E7-195F-452C-B0D7-8F6A96D993C7}"/>
            </a:ext>
          </a:extLst>
        </xdr:cNvPr>
        <xdr:cNvSpPr txBox="1"/>
      </xdr:nvSpPr>
      <xdr:spPr>
        <a:xfrm>
          <a:off x="17383202" y="94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34638</xdr:rowOff>
    </xdr:from>
    <xdr:ext cx="469744" cy="259045"/>
    <xdr:sp macro="" textlink="">
      <xdr:nvSpPr>
        <xdr:cNvPr id="722" name="n_4mainValue【学校施設】&#10;一人当たり面積">
          <a:extLst>
            <a:ext uri="{FF2B5EF4-FFF2-40B4-BE49-F238E27FC236}">
              <a16:creationId xmlns:a16="http://schemas.microsoft.com/office/drawing/2014/main" id="{423B3331-B45E-4B0D-998D-FC0067086078}"/>
            </a:ext>
          </a:extLst>
        </xdr:cNvPr>
        <xdr:cNvSpPr txBox="1"/>
      </xdr:nvSpPr>
      <xdr:spPr>
        <a:xfrm>
          <a:off x="16592627" y="943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55F5CDD0-501A-48DF-9E01-917356358F1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FFA18A81-709A-48DF-8CDC-316273529D8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DE10CADC-FEDB-42AC-8517-D5C137553D6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4921195D-9F1B-4133-BBA5-58A533BB98B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4C2CE271-08B2-468A-8139-D9DEDDA8169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53CAFAEF-AAD8-4286-B4C3-6E2F1D2C291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54D68663-BBE4-44F8-9B4D-F2C822CC8DF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A7C4DF66-562D-45F2-8429-BFDC61D3F09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14411C87-640E-480E-856C-5FEB96367CE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48497D49-D628-4CC3-9C7C-E2C0F1E08F5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C703CCEB-661D-46EE-8802-924AC6B7655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A4E7D58-8707-479E-B7C3-4C4D920B993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FFAAB49B-4634-4862-ABB3-1A3A63CB278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2542BBEC-B5AF-4D45-AB5E-89131B103A83}"/>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5F402CDD-2AFD-4BC3-BC6A-A3F3B14F25D7}"/>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6BC03EBE-28A0-4D0F-AC7B-E9F6993046F6}"/>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84E511B6-AAFC-496E-BC98-FB4B9E285540}"/>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726D0EC3-907E-4072-ADA8-F6529731BDD6}"/>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68209B27-9B01-402A-BFFE-4E536409F88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5BF128D4-8571-4084-A357-A95690EB770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D5AB7DA7-F13E-4349-A252-C985B0CC540C}"/>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144C1C92-D3A5-4569-9A5F-2AA0388E6BD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925420C-255F-4FF9-9FB8-246CBFD03FA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3D5B179C-43FD-482F-9E8D-3696A3DE291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47B6C37B-0FF6-47F2-8124-A1054C078426}"/>
            </a:ext>
          </a:extLst>
        </xdr:cNvPr>
        <xdr:cNvCxnSpPr/>
      </xdr:nvCxnSpPr>
      <xdr:spPr>
        <a:xfrm flipV="1">
          <a:off x="14696439" y="12517755"/>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07BC4CCF-E498-4FB6-9B1B-1946A7CA25DD}"/>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AC39A627-E4D3-4A75-9E8D-EB4704C1DB78}"/>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1B4D2955-6555-4EBE-B08A-F0EECC15BFDA}"/>
            </a:ext>
          </a:extLst>
        </xdr:cNvPr>
        <xdr:cNvSpPr txBox="1"/>
      </xdr:nvSpPr>
      <xdr:spPr>
        <a:xfrm>
          <a:off x="14735175" y="1231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DAEAB686-199A-4D5E-A562-9B2B0087B0DE}"/>
            </a:ext>
          </a:extLst>
        </xdr:cNvPr>
        <xdr:cNvCxnSpPr/>
      </xdr:nvCxnSpPr>
      <xdr:spPr>
        <a:xfrm>
          <a:off x="14611350" y="12517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52" name="【児童館】&#10;有形固定資産減価償却率平均値テキスト">
          <a:extLst>
            <a:ext uri="{FF2B5EF4-FFF2-40B4-BE49-F238E27FC236}">
              <a16:creationId xmlns:a16="http://schemas.microsoft.com/office/drawing/2014/main" id="{9C71289E-881D-4E4D-81FC-67648E3EEFB6}"/>
            </a:ext>
          </a:extLst>
        </xdr:cNvPr>
        <xdr:cNvSpPr txBox="1"/>
      </xdr:nvSpPr>
      <xdr:spPr>
        <a:xfrm>
          <a:off x="14735175" y="13093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49E3EB02-C457-4437-816A-D56D984A6750}"/>
            </a:ext>
          </a:extLst>
        </xdr:cNvPr>
        <xdr:cNvSpPr/>
      </xdr:nvSpPr>
      <xdr:spPr>
        <a:xfrm>
          <a:off x="14649450" y="13229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45BFFAC8-D273-4040-8066-CC1F047CFF84}"/>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2599A766-8AF6-428F-A4FF-129810542BA0}"/>
            </a:ext>
          </a:extLst>
        </xdr:cNvPr>
        <xdr:cNvSpPr/>
      </xdr:nvSpPr>
      <xdr:spPr>
        <a:xfrm>
          <a:off x="13096875" y="13251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756" name="フローチャート: 判断 755">
          <a:extLst>
            <a:ext uri="{FF2B5EF4-FFF2-40B4-BE49-F238E27FC236}">
              <a16:creationId xmlns:a16="http://schemas.microsoft.com/office/drawing/2014/main" id="{48FCF752-82BB-4AEA-A6F8-4B3DE51A9E65}"/>
            </a:ext>
          </a:extLst>
        </xdr:cNvPr>
        <xdr:cNvSpPr/>
      </xdr:nvSpPr>
      <xdr:spPr>
        <a:xfrm>
          <a:off x="12296775" y="13198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757" name="フローチャート: 判断 756">
          <a:extLst>
            <a:ext uri="{FF2B5EF4-FFF2-40B4-BE49-F238E27FC236}">
              <a16:creationId xmlns:a16="http://schemas.microsoft.com/office/drawing/2014/main" id="{F7F194A7-864D-4ACD-BFC1-F7487C14F073}"/>
            </a:ext>
          </a:extLst>
        </xdr:cNvPr>
        <xdr:cNvSpPr/>
      </xdr:nvSpPr>
      <xdr:spPr>
        <a:xfrm>
          <a:off x="11487150" y="13155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540F490-5B86-4DE8-A995-2AEFADD7316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A73CAF3-D72A-4CE2-A339-C7B5A43BF7C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7BCEC5-DC22-48DB-A8DD-B45273DB217E}"/>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43ECC64-30B5-4E3D-BDF8-0EDFC71F8C0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320946B-AF88-477D-AA89-92448EEE9CF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3" name="楕円 762">
          <a:extLst>
            <a:ext uri="{FF2B5EF4-FFF2-40B4-BE49-F238E27FC236}">
              <a16:creationId xmlns:a16="http://schemas.microsoft.com/office/drawing/2014/main" id="{C8E9A690-A241-40DC-A30B-791D4447EE1A}"/>
            </a:ext>
          </a:extLst>
        </xdr:cNvPr>
        <xdr:cNvSpPr/>
      </xdr:nvSpPr>
      <xdr:spPr>
        <a:xfrm>
          <a:off x="14649450" y="14001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4" name="【児童館】&#10;有形固定資産減価償却率該当値テキスト">
          <a:extLst>
            <a:ext uri="{FF2B5EF4-FFF2-40B4-BE49-F238E27FC236}">
              <a16:creationId xmlns:a16="http://schemas.microsoft.com/office/drawing/2014/main" id="{3D0906F5-5FC2-40F5-9B38-8C1939C232BD}"/>
            </a:ext>
          </a:extLst>
        </xdr:cNvPr>
        <xdr:cNvSpPr txBox="1"/>
      </xdr:nvSpPr>
      <xdr:spPr>
        <a:xfrm>
          <a:off x="147351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5" name="楕円 764">
          <a:extLst>
            <a:ext uri="{FF2B5EF4-FFF2-40B4-BE49-F238E27FC236}">
              <a16:creationId xmlns:a16="http://schemas.microsoft.com/office/drawing/2014/main" id="{F320D292-EBCE-4652-874A-ECEC451CF2D5}"/>
            </a:ext>
          </a:extLst>
        </xdr:cNvPr>
        <xdr:cNvSpPr/>
      </xdr:nvSpPr>
      <xdr:spPr>
        <a:xfrm>
          <a:off x="13887450"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6" name="直線コネクタ 765">
          <a:extLst>
            <a:ext uri="{FF2B5EF4-FFF2-40B4-BE49-F238E27FC236}">
              <a16:creationId xmlns:a16="http://schemas.microsoft.com/office/drawing/2014/main" id="{43E408F0-BAD3-424B-BBDA-BB59BA1A0142}"/>
            </a:ext>
          </a:extLst>
        </xdr:cNvPr>
        <xdr:cNvCxnSpPr/>
      </xdr:nvCxnSpPr>
      <xdr:spPr>
        <a:xfrm>
          <a:off x="13935075" y="1404937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7" name="楕円 766">
          <a:extLst>
            <a:ext uri="{FF2B5EF4-FFF2-40B4-BE49-F238E27FC236}">
              <a16:creationId xmlns:a16="http://schemas.microsoft.com/office/drawing/2014/main" id="{093406BB-E6E4-4A04-A1DA-464F0B0ED61D}"/>
            </a:ext>
          </a:extLst>
        </xdr:cNvPr>
        <xdr:cNvSpPr/>
      </xdr:nvSpPr>
      <xdr:spPr>
        <a:xfrm>
          <a:off x="13096875" y="14001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8" name="直線コネクタ 767">
          <a:extLst>
            <a:ext uri="{FF2B5EF4-FFF2-40B4-BE49-F238E27FC236}">
              <a16:creationId xmlns:a16="http://schemas.microsoft.com/office/drawing/2014/main" id="{93ABFF55-A46E-4CAA-9C48-64EC3A94A25D}"/>
            </a:ext>
          </a:extLst>
        </xdr:cNvPr>
        <xdr:cNvCxnSpPr/>
      </xdr:nvCxnSpPr>
      <xdr:spPr>
        <a:xfrm>
          <a:off x="13144500" y="140493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9" name="楕円 768">
          <a:extLst>
            <a:ext uri="{FF2B5EF4-FFF2-40B4-BE49-F238E27FC236}">
              <a16:creationId xmlns:a16="http://schemas.microsoft.com/office/drawing/2014/main" id="{706E9E01-C4FB-43BF-B7B1-AEFDC56542E1}"/>
            </a:ext>
          </a:extLst>
        </xdr:cNvPr>
        <xdr:cNvSpPr/>
      </xdr:nvSpPr>
      <xdr:spPr>
        <a:xfrm>
          <a:off x="122967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0" name="直線コネクタ 769">
          <a:extLst>
            <a:ext uri="{FF2B5EF4-FFF2-40B4-BE49-F238E27FC236}">
              <a16:creationId xmlns:a16="http://schemas.microsoft.com/office/drawing/2014/main" id="{3BD5525A-D525-4381-A97B-514D8A7E9355}"/>
            </a:ext>
          </a:extLst>
        </xdr:cNvPr>
        <xdr:cNvCxnSpPr/>
      </xdr:nvCxnSpPr>
      <xdr:spPr>
        <a:xfrm>
          <a:off x="12344400" y="140493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1" name="楕円 770">
          <a:extLst>
            <a:ext uri="{FF2B5EF4-FFF2-40B4-BE49-F238E27FC236}">
              <a16:creationId xmlns:a16="http://schemas.microsoft.com/office/drawing/2014/main" id="{65878DBA-0D07-429F-9C5C-78B01861EEF2}"/>
            </a:ext>
          </a:extLst>
        </xdr:cNvPr>
        <xdr:cNvSpPr/>
      </xdr:nvSpPr>
      <xdr:spPr>
        <a:xfrm>
          <a:off x="11487150"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2" name="直線コネクタ 771">
          <a:extLst>
            <a:ext uri="{FF2B5EF4-FFF2-40B4-BE49-F238E27FC236}">
              <a16:creationId xmlns:a16="http://schemas.microsoft.com/office/drawing/2014/main" id="{1F4F1801-3667-404A-A2B8-04F777FDB2C4}"/>
            </a:ext>
          </a:extLst>
        </xdr:cNvPr>
        <xdr:cNvCxnSpPr/>
      </xdr:nvCxnSpPr>
      <xdr:spPr>
        <a:xfrm>
          <a:off x="11534775" y="140493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73" name="n_1aveValue【児童館】&#10;有形固定資産減価償却率">
          <a:extLst>
            <a:ext uri="{FF2B5EF4-FFF2-40B4-BE49-F238E27FC236}">
              <a16:creationId xmlns:a16="http://schemas.microsoft.com/office/drawing/2014/main" id="{44500DD8-FEC2-4D92-B5C6-3BAD8B6CF973}"/>
            </a:ext>
          </a:extLst>
        </xdr:cNvPr>
        <xdr:cNvSpPr txBox="1"/>
      </xdr:nvSpPr>
      <xdr:spPr>
        <a:xfrm>
          <a:off x="1374521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4" name="n_2aveValue【児童館】&#10;有形固定資産減価償却率">
          <a:extLst>
            <a:ext uri="{FF2B5EF4-FFF2-40B4-BE49-F238E27FC236}">
              <a16:creationId xmlns:a16="http://schemas.microsoft.com/office/drawing/2014/main" id="{0B20F6A1-D19F-4A36-914F-1698085F5160}"/>
            </a:ext>
          </a:extLst>
        </xdr:cNvPr>
        <xdr:cNvSpPr txBox="1"/>
      </xdr:nvSpPr>
      <xdr:spPr>
        <a:xfrm>
          <a:off x="1296416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775" name="n_3aveValue【児童館】&#10;有形固定資産減価償却率">
          <a:extLst>
            <a:ext uri="{FF2B5EF4-FFF2-40B4-BE49-F238E27FC236}">
              <a16:creationId xmlns:a16="http://schemas.microsoft.com/office/drawing/2014/main" id="{B3C72933-BEFD-42D8-A981-7AEE3FA7D5A2}"/>
            </a:ext>
          </a:extLst>
        </xdr:cNvPr>
        <xdr:cNvSpPr txBox="1"/>
      </xdr:nvSpPr>
      <xdr:spPr>
        <a:xfrm>
          <a:off x="12164069"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776" name="n_4aveValue【児童館】&#10;有形固定資産減価償却率">
          <a:extLst>
            <a:ext uri="{FF2B5EF4-FFF2-40B4-BE49-F238E27FC236}">
              <a16:creationId xmlns:a16="http://schemas.microsoft.com/office/drawing/2014/main" id="{847C3C02-F05E-4C42-BCAD-E5D84C021F3F}"/>
            </a:ext>
          </a:extLst>
        </xdr:cNvPr>
        <xdr:cNvSpPr txBox="1"/>
      </xdr:nvSpPr>
      <xdr:spPr>
        <a:xfrm>
          <a:off x="11354444" y="1294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7" name="n_1mainValue【児童館】&#10;有形固定資産減価償却率">
          <a:extLst>
            <a:ext uri="{FF2B5EF4-FFF2-40B4-BE49-F238E27FC236}">
              <a16:creationId xmlns:a16="http://schemas.microsoft.com/office/drawing/2014/main" id="{D0910B6C-F2D1-4883-8D48-7579E67E5353}"/>
            </a:ext>
          </a:extLst>
        </xdr:cNvPr>
        <xdr:cNvSpPr txBox="1"/>
      </xdr:nvSpPr>
      <xdr:spPr>
        <a:xfrm>
          <a:off x="13716077"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8" name="n_2mainValue【児童館】&#10;有形固定資産減価償却率">
          <a:extLst>
            <a:ext uri="{FF2B5EF4-FFF2-40B4-BE49-F238E27FC236}">
              <a16:creationId xmlns:a16="http://schemas.microsoft.com/office/drawing/2014/main" id="{6B47B28C-A500-4350-B98A-68D53F534767}"/>
            </a:ext>
          </a:extLst>
        </xdr:cNvPr>
        <xdr:cNvSpPr txBox="1"/>
      </xdr:nvSpPr>
      <xdr:spPr>
        <a:xfrm>
          <a:off x="129255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9" name="n_3mainValue【児童館】&#10;有形固定資産減価償却率">
          <a:extLst>
            <a:ext uri="{FF2B5EF4-FFF2-40B4-BE49-F238E27FC236}">
              <a16:creationId xmlns:a16="http://schemas.microsoft.com/office/drawing/2014/main" id="{CC964AF3-3384-4DA1-A38A-1CF6ECB54824}"/>
            </a:ext>
          </a:extLst>
        </xdr:cNvPr>
        <xdr:cNvSpPr txBox="1"/>
      </xdr:nvSpPr>
      <xdr:spPr>
        <a:xfrm>
          <a:off x="12134927"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0" name="n_4mainValue【児童館】&#10;有形固定資産減価償却率">
          <a:extLst>
            <a:ext uri="{FF2B5EF4-FFF2-40B4-BE49-F238E27FC236}">
              <a16:creationId xmlns:a16="http://schemas.microsoft.com/office/drawing/2014/main" id="{38157AEA-19F9-42BF-8294-A7B614DC7B27}"/>
            </a:ext>
          </a:extLst>
        </xdr:cNvPr>
        <xdr:cNvSpPr txBox="1"/>
      </xdr:nvSpPr>
      <xdr:spPr>
        <a:xfrm>
          <a:off x="113253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34CA78C3-6E0E-4FAF-9486-CE741BCAA59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FBDA2362-5AF2-4096-8239-85DF91A6F78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FD1B8CEC-0BAE-467C-A954-98341CFBA44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75C5B6AE-783B-4E5B-BC04-8D1D768F035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B2608563-CF46-4B9A-BF4C-9A7FFADA4CC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A01EC00-966A-424C-9338-11C45795F39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B734048A-02AA-4028-8204-43BB31E29BE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84BB64C9-DA6E-45C5-A6F4-5E74B807FFAE}"/>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48452F53-9C81-4733-B9A3-7EC4DC44FB0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248002BB-9340-4C28-8329-B0A8773C2DF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3D4954C8-9CF2-4410-A0D2-B948C81CD7E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1D0A9CE9-0D09-4B61-A923-F96DCBD4B61F}"/>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4A9B37DB-DD6A-4230-97D2-FEE14FF919E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1B0DE071-FFD7-4FF5-8454-E3027E507C1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92A68A20-A0D7-45A4-9107-DDB805573347}"/>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984DD6B3-DB7C-48C2-A4E2-CB725350B59D}"/>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3A3F771C-F3A4-4894-AF7F-96BA4DB6F2C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ABA2990A-87BA-4045-9A83-A87EDB3491E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E63AE73F-CC42-478A-96B4-AB6C74D7A01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9063C7E2-FA0B-49DB-AF2D-C1124B13B3F1}"/>
            </a:ext>
          </a:extLst>
        </xdr:cNvPr>
        <xdr:cNvCxnSpPr/>
      </xdr:nvCxnSpPr>
      <xdr:spPr>
        <a:xfrm flipV="1">
          <a:off x="19954239" y="12686030"/>
          <a:ext cx="0" cy="11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4F6805DE-F26D-495A-AB01-EF30EB47B4EB}"/>
            </a:ext>
          </a:extLst>
        </xdr:cNvPr>
        <xdr:cNvSpPr txBox="1"/>
      </xdr:nvSpPr>
      <xdr:spPr>
        <a:xfrm>
          <a:off x="19992975"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037338BF-2578-4F2D-9621-2834616328E1}"/>
            </a:ext>
          </a:extLst>
        </xdr:cNvPr>
        <xdr:cNvCxnSpPr/>
      </xdr:nvCxnSpPr>
      <xdr:spPr>
        <a:xfrm>
          <a:off x="19878675" y="1386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31C633D1-36FA-4DDC-A5AB-4A16C17E2CD7}"/>
            </a:ext>
          </a:extLst>
        </xdr:cNvPr>
        <xdr:cNvSpPr txBox="1"/>
      </xdr:nvSpPr>
      <xdr:spPr>
        <a:xfrm>
          <a:off x="19992975" y="124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5F3E2587-4CAA-4B42-9C76-0862740DD25E}"/>
            </a:ext>
          </a:extLst>
        </xdr:cNvPr>
        <xdr:cNvCxnSpPr/>
      </xdr:nvCxnSpPr>
      <xdr:spPr>
        <a:xfrm>
          <a:off x="19878675" y="12686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805" name="【児童館】&#10;一人当たり面積平均値テキスト">
          <a:extLst>
            <a:ext uri="{FF2B5EF4-FFF2-40B4-BE49-F238E27FC236}">
              <a16:creationId xmlns:a16="http://schemas.microsoft.com/office/drawing/2014/main" id="{BDA8EC0C-3401-4139-BA59-A98081849A3E}"/>
            </a:ext>
          </a:extLst>
        </xdr:cNvPr>
        <xdr:cNvSpPr txBox="1"/>
      </xdr:nvSpPr>
      <xdr:spPr>
        <a:xfrm>
          <a:off x="19992975" y="1346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BE2A71A2-BA43-4B40-AF85-CE739EE9EECF}"/>
            </a:ext>
          </a:extLst>
        </xdr:cNvPr>
        <xdr:cNvSpPr/>
      </xdr:nvSpPr>
      <xdr:spPr>
        <a:xfrm>
          <a:off x="19897725" y="13610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FF6C2A9C-B727-4EFE-8413-317F6909836E}"/>
            </a:ext>
          </a:extLst>
        </xdr:cNvPr>
        <xdr:cNvSpPr/>
      </xdr:nvSpPr>
      <xdr:spPr>
        <a:xfrm>
          <a:off x="19154775" y="13618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FFE2AD95-636D-4C61-B427-14AE1C10778D}"/>
            </a:ext>
          </a:extLst>
        </xdr:cNvPr>
        <xdr:cNvSpPr/>
      </xdr:nvSpPr>
      <xdr:spPr>
        <a:xfrm>
          <a:off x="18345150" y="13618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809" name="フローチャート: 判断 808">
          <a:extLst>
            <a:ext uri="{FF2B5EF4-FFF2-40B4-BE49-F238E27FC236}">
              <a16:creationId xmlns:a16="http://schemas.microsoft.com/office/drawing/2014/main" id="{649B1005-10EF-45A6-A3B2-D6DB0C97BE89}"/>
            </a:ext>
          </a:extLst>
        </xdr:cNvPr>
        <xdr:cNvSpPr/>
      </xdr:nvSpPr>
      <xdr:spPr>
        <a:xfrm>
          <a:off x="17554575" y="13649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0" name="フローチャート: 判断 809">
          <a:extLst>
            <a:ext uri="{FF2B5EF4-FFF2-40B4-BE49-F238E27FC236}">
              <a16:creationId xmlns:a16="http://schemas.microsoft.com/office/drawing/2014/main" id="{329719A9-55B3-43B4-84DA-7617E8C168E3}"/>
            </a:ext>
          </a:extLst>
        </xdr:cNvPr>
        <xdr:cNvSpPr/>
      </xdr:nvSpPr>
      <xdr:spPr>
        <a:xfrm>
          <a:off x="16754475" y="136499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DCDEF00-C6ED-4871-975E-164EF1949C7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E6460C1-20D7-4572-894C-CB9F5DE7D58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BB69F33-F767-41C7-8576-8935C9130E3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C55D898-026C-40EE-B631-2081970DAC8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F922483-B67B-437E-A03B-F68D75E6139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816" name="楕円 815">
          <a:extLst>
            <a:ext uri="{FF2B5EF4-FFF2-40B4-BE49-F238E27FC236}">
              <a16:creationId xmlns:a16="http://schemas.microsoft.com/office/drawing/2014/main" id="{CF3511B6-03AC-4752-83F8-FCC72E935273}"/>
            </a:ext>
          </a:extLst>
        </xdr:cNvPr>
        <xdr:cNvSpPr/>
      </xdr:nvSpPr>
      <xdr:spPr>
        <a:xfrm>
          <a:off x="19897725" y="137242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27957</xdr:rowOff>
    </xdr:from>
    <xdr:ext cx="469744" cy="259045"/>
    <xdr:sp macro="" textlink="">
      <xdr:nvSpPr>
        <xdr:cNvPr id="817" name="【児童館】&#10;一人当たり面積該当値テキスト">
          <a:extLst>
            <a:ext uri="{FF2B5EF4-FFF2-40B4-BE49-F238E27FC236}">
              <a16:creationId xmlns:a16="http://schemas.microsoft.com/office/drawing/2014/main" id="{551302E0-BA96-48F8-B56B-988AFFFD6465}"/>
            </a:ext>
          </a:extLst>
        </xdr:cNvPr>
        <xdr:cNvSpPr txBox="1"/>
      </xdr:nvSpPr>
      <xdr:spPr>
        <a:xfrm>
          <a:off x="19992975" y="136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84455</xdr:rowOff>
    </xdr:from>
    <xdr:to>
      <xdr:col>112</xdr:col>
      <xdr:colOff>38100</xdr:colOff>
      <xdr:row>85</xdr:row>
      <xdr:rowOff>14605</xdr:rowOff>
    </xdr:to>
    <xdr:sp macro="" textlink="">
      <xdr:nvSpPr>
        <xdr:cNvPr id="818" name="楕円 817">
          <a:extLst>
            <a:ext uri="{FF2B5EF4-FFF2-40B4-BE49-F238E27FC236}">
              <a16:creationId xmlns:a16="http://schemas.microsoft.com/office/drawing/2014/main" id="{1B67EA37-5507-42DA-82D7-7BCA55F78248}"/>
            </a:ext>
          </a:extLst>
        </xdr:cNvPr>
        <xdr:cNvSpPr/>
      </xdr:nvSpPr>
      <xdr:spPr>
        <a:xfrm>
          <a:off x="19154775" y="136988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135255</xdr:rowOff>
    </xdr:from>
    <xdr:to>
      <xdr:col>116</xdr:col>
      <xdr:colOff>63500</xdr:colOff>
      <xdr:row>84</xdr:row>
      <xdr:rowOff>163830</xdr:rowOff>
    </xdr:to>
    <xdr:cxnSp macro="">
      <xdr:nvCxnSpPr>
        <xdr:cNvPr id="819" name="直線コネクタ 818">
          <a:extLst>
            <a:ext uri="{FF2B5EF4-FFF2-40B4-BE49-F238E27FC236}">
              <a16:creationId xmlns:a16="http://schemas.microsoft.com/office/drawing/2014/main" id="{F0CEDDD7-4760-4779-90E9-4A7D1FFBF4AB}"/>
            </a:ext>
          </a:extLst>
        </xdr:cNvPr>
        <xdr:cNvCxnSpPr/>
      </xdr:nvCxnSpPr>
      <xdr:spPr>
        <a:xfrm>
          <a:off x="19202400" y="13746480"/>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84455</xdr:rowOff>
    </xdr:from>
    <xdr:to>
      <xdr:col>107</xdr:col>
      <xdr:colOff>101600</xdr:colOff>
      <xdr:row>85</xdr:row>
      <xdr:rowOff>14605</xdr:rowOff>
    </xdr:to>
    <xdr:sp macro="" textlink="">
      <xdr:nvSpPr>
        <xdr:cNvPr id="820" name="楕円 819">
          <a:extLst>
            <a:ext uri="{FF2B5EF4-FFF2-40B4-BE49-F238E27FC236}">
              <a16:creationId xmlns:a16="http://schemas.microsoft.com/office/drawing/2014/main" id="{A51C6C30-264B-4C26-B21D-B22B6A700B2E}"/>
            </a:ext>
          </a:extLst>
        </xdr:cNvPr>
        <xdr:cNvSpPr/>
      </xdr:nvSpPr>
      <xdr:spPr>
        <a:xfrm>
          <a:off x="18345150" y="136988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135255</xdr:rowOff>
    </xdr:from>
    <xdr:to>
      <xdr:col>111</xdr:col>
      <xdr:colOff>177800</xdr:colOff>
      <xdr:row>84</xdr:row>
      <xdr:rowOff>135255</xdr:rowOff>
    </xdr:to>
    <xdr:cxnSp macro="">
      <xdr:nvCxnSpPr>
        <xdr:cNvPr id="821" name="直線コネクタ 820">
          <a:extLst>
            <a:ext uri="{FF2B5EF4-FFF2-40B4-BE49-F238E27FC236}">
              <a16:creationId xmlns:a16="http://schemas.microsoft.com/office/drawing/2014/main" id="{06278D9D-A4EC-4E18-8C7F-C2AA9728AD53}"/>
            </a:ext>
          </a:extLst>
        </xdr:cNvPr>
        <xdr:cNvCxnSpPr/>
      </xdr:nvCxnSpPr>
      <xdr:spPr>
        <a:xfrm>
          <a:off x="18392775" y="1374648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822" name="楕円 821">
          <a:extLst>
            <a:ext uri="{FF2B5EF4-FFF2-40B4-BE49-F238E27FC236}">
              <a16:creationId xmlns:a16="http://schemas.microsoft.com/office/drawing/2014/main" id="{7BE7155F-24FD-4DF8-82BB-9CBDA91776F6}"/>
            </a:ext>
          </a:extLst>
        </xdr:cNvPr>
        <xdr:cNvSpPr/>
      </xdr:nvSpPr>
      <xdr:spPr>
        <a:xfrm>
          <a:off x="17554575" y="136988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135255</xdr:rowOff>
    </xdr:from>
    <xdr:to>
      <xdr:col>107</xdr:col>
      <xdr:colOff>50800</xdr:colOff>
      <xdr:row>84</xdr:row>
      <xdr:rowOff>135255</xdr:rowOff>
    </xdr:to>
    <xdr:cxnSp macro="">
      <xdr:nvCxnSpPr>
        <xdr:cNvPr id="823" name="直線コネクタ 822">
          <a:extLst>
            <a:ext uri="{FF2B5EF4-FFF2-40B4-BE49-F238E27FC236}">
              <a16:creationId xmlns:a16="http://schemas.microsoft.com/office/drawing/2014/main" id="{D7B59541-0EEF-4F89-A39F-79191F380DD6}"/>
            </a:ext>
          </a:extLst>
        </xdr:cNvPr>
        <xdr:cNvCxnSpPr/>
      </xdr:nvCxnSpPr>
      <xdr:spPr>
        <a:xfrm>
          <a:off x="17602200" y="137464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24" name="楕円 823">
          <a:extLst>
            <a:ext uri="{FF2B5EF4-FFF2-40B4-BE49-F238E27FC236}">
              <a16:creationId xmlns:a16="http://schemas.microsoft.com/office/drawing/2014/main" id="{9BDC9CEE-64C1-48F7-9E9A-5962AB664C69}"/>
            </a:ext>
          </a:extLst>
        </xdr:cNvPr>
        <xdr:cNvSpPr/>
      </xdr:nvSpPr>
      <xdr:spPr>
        <a:xfrm>
          <a:off x="16754475" y="13698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135255</xdr:rowOff>
    </xdr:from>
    <xdr:to>
      <xdr:col>102</xdr:col>
      <xdr:colOff>114300</xdr:colOff>
      <xdr:row>84</xdr:row>
      <xdr:rowOff>140970</xdr:rowOff>
    </xdr:to>
    <xdr:cxnSp macro="">
      <xdr:nvCxnSpPr>
        <xdr:cNvPr id="825" name="直線コネクタ 824">
          <a:extLst>
            <a:ext uri="{FF2B5EF4-FFF2-40B4-BE49-F238E27FC236}">
              <a16:creationId xmlns:a16="http://schemas.microsoft.com/office/drawing/2014/main" id="{47AFA789-1FD3-4BBA-8CFC-5CF7988753F0}"/>
            </a:ext>
          </a:extLst>
        </xdr:cNvPr>
        <xdr:cNvCxnSpPr/>
      </xdr:nvCxnSpPr>
      <xdr:spPr>
        <a:xfrm flipV="1">
          <a:off x="16802100" y="13746480"/>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26" name="n_1aveValue【児童館】&#10;一人当たり面積">
          <a:extLst>
            <a:ext uri="{FF2B5EF4-FFF2-40B4-BE49-F238E27FC236}">
              <a16:creationId xmlns:a16="http://schemas.microsoft.com/office/drawing/2014/main" id="{3EC66526-5989-44FF-B48E-B2BDEA5F9775}"/>
            </a:ext>
          </a:extLst>
        </xdr:cNvPr>
        <xdr:cNvSpPr txBox="1"/>
      </xdr:nvSpPr>
      <xdr:spPr>
        <a:xfrm>
          <a:off x="18983402" y="1341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827" name="n_2aveValue【児童館】&#10;一人当たり面積">
          <a:extLst>
            <a:ext uri="{FF2B5EF4-FFF2-40B4-BE49-F238E27FC236}">
              <a16:creationId xmlns:a16="http://schemas.microsoft.com/office/drawing/2014/main" id="{22DC34D8-B0CE-4443-A0AA-CB9A928E3020}"/>
            </a:ext>
          </a:extLst>
        </xdr:cNvPr>
        <xdr:cNvSpPr txBox="1"/>
      </xdr:nvSpPr>
      <xdr:spPr>
        <a:xfrm>
          <a:off x="18183302" y="1341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828" name="n_3aveValue【児童館】&#10;一人当たり面積">
          <a:extLst>
            <a:ext uri="{FF2B5EF4-FFF2-40B4-BE49-F238E27FC236}">
              <a16:creationId xmlns:a16="http://schemas.microsoft.com/office/drawing/2014/main" id="{7BF49918-E404-4F8E-AA21-B83879B86020}"/>
            </a:ext>
          </a:extLst>
        </xdr:cNvPr>
        <xdr:cNvSpPr txBox="1"/>
      </xdr:nvSpPr>
      <xdr:spPr>
        <a:xfrm>
          <a:off x="17383202" y="134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829" name="n_4aveValue【児童館】&#10;一人当たり面積">
          <a:extLst>
            <a:ext uri="{FF2B5EF4-FFF2-40B4-BE49-F238E27FC236}">
              <a16:creationId xmlns:a16="http://schemas.microsoft.com/office/drawing/2014/main" id="{17082FC6-0E15-4146-9F8A-BA4205C6C12F}"/>
            </a:ext>
          </a:extLst>
        </xdr:cNvPr>
        <xdr:cNvSpPr txBox="1"/>
      </xdr:nvSpPr>
      <xdr:spPr>
        <a:xfrm>
          <a:off x="16592627" y="134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5732</xdr:rowOff>
    </xdr:from>
    <xdr:ext cx="469744" cy="259045"/>
    <xdr:sp macro="" textlink="">
      <xdr:nvSpPr>
        <xdr:cNvPr id="830" name="n_1mainValue【児童館】&#10;一人当たり面積">
          <a:extLst>
            <a:ext uri="{FF2B5EF4-FFF2-40B4-BE49-F238E27FC236}">
              <a16:creationId xmlns:a16="http://schemas.microsoft.com/office/drawing/2014/main" id="{A3D4973B-8D23-427E-84C6-0F7379FFB67F}"/>
            </a:ext>
          </a:extLst>
        </xdr:cNvPr>
        <xdr:cNvSpPr txBox="1"/>
      </xdr:nvSpPr>
      <xdr:spPr>
        <a:xfrm>
          <a:off x="18983402" y="1378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5732</xdr:rowOff>
    </xdr:from>
    <xdr:ext cx="469744" cy="259045"/>
    <xdr:sp macro="" textlink="">
      <xdr:nvSpPr>
        <xdr:cNvPr id="831" name="n_2mainValue【児童館】&#10;一人当たり面積">
          <a:extLst>
            <a:ext uri="{FF2B5EF4-FFF2-40B4-BE49-F238E27FC236}">
              <a16:creationId xmlns:a16="http://schemas.microsoft.com/office/drawing/2014/main" id="{48556D83-0048-4373-AEA5-1E3059736BF6}"/>
            </a:ext>
          </a:extLst>
        </xdr:cNvPr>
        <xdr:cNvSpPr txBox="1"/>
      </xdr:nvSpPr>
      <xdr:spPr>
        <a:xfrm>
          <a:off x="18183302" y="1378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5732</xdr:rowOff>
    </xdr:from>
    <xdr:ext cx="469744" cy="259045"/>
    <xdr:sp macro="" textlink="">
      <xdr:nvSpPr>
        <xdr:cNvPr id="832" name="n_3mainValue【児童館】&#10;一人当たり面積">
          <a:extLst>
            <a:ext uri="{FF2B5EF4-FFF2-40B4-BE49-F238E27FC236}">
              <a16:creationId xmlns:a16="http://schemas.microsoft.com/office/drawing/2014/main" id="{5D088B5B-065F-42B8-818B-0E11CB385600}"/>
            </a:ext>
          </a:extLst>
        </xdr:cNvPr>
        <xdr:cNvSpPr txBox="1"/>
      </xdr:nvSpPr>
      <xdr:spPr>
        <a:xfrm>
          <a:off x="17383202" y="1378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833" name="n_4mainValue【児童館】&#10;一人当たり面積">
          <a:extLst>
            <a:ext uri="{FF2B5EF4-FFF2-40B4-BE49-F238E27FC236}">
              <a16:creationId xmlns:a16="http://schemas.microsoft.com/office/drawing/2014/main" id="{5838C77A-188D-4431-A483-33946C264AD7}"/>
            </a:ext>
          </a:extLst>
        </xdr:cNvPr>
        <xdr:cNvSpPr txBox="1"/>
      </xdr:nvSpPr>
      <xdr:spPr>
        <a:xfrm>
          <a:off x="16592627"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4B4036AB-FC0E-4C72-B77A-392A39D35BC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DA705422-E04B-4E0A-B9A8-30A5AD03027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3C01F4D9-BA07-4B2C-AD8A-8B0112EC34D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3D41B4B0-30AC-4DF3-9BFD-24FB9A2C459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71C950C8-2CD5-460B-8168-FACE25F4899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B8CC08DC-22D8-4D89-B5B1-C8375E05B8A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3DB6C5BE-4E71-4BB6-A2BE-626A18DD536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72A3F5C6-EAA7-425C-B6EE-542DFCC43D3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D0F3CA6B-F893-4F97-94B6-3BEF243DB4B9}"/>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35C0BF01-20FC-4B01-8ADC-0B7F947F469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E688BCA4-885D-4061-92A7-362D8522309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FA9D34B2-0F4E-4D28-AA5D-3C620CFE66F1}"/>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383EC595-AA92-446F-B598-931C72898359}"/>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D92A5A80-F0D4-4E25-83FB-0D90492F8EB6}"/>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7B91EE71-1D8A-454B-9824-581997463A08}"/>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DB8C7A3B-03E5-43BA-BAAA-71159D462CD2}"/>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614668A1-ED72-4112-9E21-DCE73A380FA7}"/>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CD2422C8-0B77-42B9-ACF0-F83936A4EFE4}"/>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A4432A60-C6CE-4C9B-9840-D2A9AE0147B1}"/>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7CE2A9B6-25E6-49E3-A922-C3770A819EB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2BA0DAB5-6EFB-4D9B-845D-E2097147FE11}"/>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F4D59017-1F28-42D7-B6F7-53BA78768DF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1026E815-F385-47D2-B132-6604B7A09F21}"/>
            </a:ext>
          </a:extLst>
        </xdr:cNvPr>
        <xdr:cNvCxnSpPr/>
      </xdr:nvCxnSpPr>
      <xdr:spPr>
        <a:xfrm flipV="1">
          <a:off x="14696439" y="16247363"/>
          <a:ext cx="0" cy="1457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474EF947-646D-46B2-9708-F50A68867E21}"/>
            </a:ext>
          </a:extLst>
        </xdr:cNvPr>
        <xdr:cNvSpPr txBox="1"/>
      </xdr:nvSpPr>
      <xdr:spPr>
        <a:xfrm>
          <a:off x="14735175" y="1770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6CD5F591-6E83-4188-925A-F27B2140DB87}"/>
            </a:ext>
          </a:extLst>
        </xdr:cNvPr>
        <xdr:cNvCxnSpPr/>
      </xdr:nvCxnSpPr>
      <xdr:spPr>
        <a:xfrm>
          <a:off x="14611350" y="177049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7ECFF4F8-509A-49C7-A0D8-08138ACDD747}"/>
            </a:ext>
          </a:extLst>
        </xdr:cNvPr>
        <xdr:cNvSpPr txBox="1"/>
      </xdr:nvSpPr>
      <xdr:spPr>
        <a:xfrm>
          <a:off x="14735175" y="1602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42D9FE59-0F39-4FD8-82DB-5B6C0AABFB6E}"/>
            </a:ext>
          </a:extLst>
        </xdr:cNvPr>
        <xdr:cNvCxnSpPr/>
      </xdr:nvCxnSpPr>
      <xdr:spPr>
        <a:xfrm>
          <a:off x="14611350" y="162473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C014CA92-51DF-445B-988E-72C5EB0534CD}"/>
            </a:ext>
          </a:extLst>
        </xdr:cNvPr>
        <xdr:cNvSpPr txBox="1"/>
      </xdr:nvSpPr>
      <xdr:spPr>
        <a:xfrm>
          <a:off x="14735175" y="16831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178E1B04-EC23-4F41-8AF1-19EF8A0C8383}"/>
            </a:ext>
          </a:extLst>
        </xdr:cNvPr>
        <xdr:cNvSpPr/>
      </xdr:nvSpPr>
      <xdr:spPr>
        <a:xfrm>
          <a:off x="14649450" y="169861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4D577247-0F62-49BF-91A3-2210BD172267}"/>
            </a:ext>
          </a:extLst>
        </xdr:cNvPr>
        <xdr:cNvSpPr/>
      </xdr:nvSpPr>
      <xdr:spPr>
        <a:xfrm>
          <a:off x="13887450" y="169920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92B97955-61D9-4A9C-B59C-BD42F1696430}"/>
            </a:ext>
          </a:extLst>
        </xdr:cNvPr>
        <xdr:cNvSpPr/>
      </xdr:nvSpPr>
      <xdr:spPr>
        <a:xfrm>
          <a:off x="13096875" y="170044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65" name="フローチャート: 判断 864">
          <a:extLst>
            <a:ext uri="{FF2B5EF4-FFF2-40B4-BE49-F238E27FC236}">
              <a16:creationId xmlns:a16="http://schemas.microsoft.com/office/drawing/2014/main" id="{AF54084C-C3D6-4BD9-B481-22C14D26C4BE}"/>
            </a:ext>
          </a:extLst>
        </xdr:cNvPr>
        <xdr:cNvSpPr/>
      </xdr:nvSpPr>
      <xdr:spPr>
        <a:xfrm>
          <a:off x="12296775" y="16887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66" name="フローチャート: 判断 865">
          <a:extLst>
            <a:ext uri="{FF2B5EF4-FFF2-40B4-BE49-F238E27FC236}">
              <a16:creationId xmlns:a16="http://schemas.microsoft.com/office/drawing/2014/main" id="{442DEB88-1F72-4823-9574-A56257FA35D7}"/>
            </a:ext>
          </a:extLst>
        </xdr:cNvPr>
        <xdr:cNvSpPr/>
      </xdr:nvSpPr>
      <xdr:spPr>
        <a:xfrm>
          <a:off x="11487150" y="16887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74F5B94-5CC5-42C8-9658-041B2AD6B5F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0160E8E-D9D8-4F74-AC67-A3940AF817F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6F49771-CE47-40CA-BD06-6BC8FAEAB3D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5025731-1487-40CD-88F3-6F71C048F37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5E854FE-0C75-4B5A-B671-DFCE84A37BA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48261</xdr:rowOff>
    </xdr:from>
    <xdr:to>
      <xdr:col>85</xdr:col>
      <xdr:colOff>177800</xdr:colOff>
      <xdr:row>105</xdr:row>
      <xdr:rowOff>149861</xdr:rowOff>
    </xdr:to>
    <xdr:sp macro="" textlink="">
      <xdr:nvSpPr>
        <xdr:cNvPr id="872" name="楕円 871">
          <a:extLst>
            <a:ext uri="{FF2B5EF4-FFF2-40B4-BE49-F238E27FC236}">
              <a16:creationId xmlns:a16="http://schemas.microsoft.com/office/drawing/2014/main" id="{95C8A8E4-6897-4E3D-8471-AB50CABCD036}"/>
            </a:ext>
          </a:extLst>
        </xdr:cNvPr>
        <xdr:cNvSpPr/>
      </xdr:nvSpPr>
      <xdr:spPr>
        <a:xfrm>
          <a:off x="14649450" y="17190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26688</xdr:rowOff>
    </xdr:from>
    <xdr:ext cx="405111" cy="259045"/>
    <xdr:sp macro="" textlink="">
      <xdr:nvSpPr>
        <xdr:cNvPr id="873" name="【公民館】&#10;有形固定資産減価償却率該当値テキスト">
          <a:extLst>
            <a:ext uri="{FF2B5EF4-FFF2-40B4-BE49-F238E27FC236}">
              <a16:creationId xmlns:a16="http://schemas.microsoft.com/office/drawing/2014/main" id="{5D7E759B-281C-4511-9399-9BC53B1896E6}"/>
            </a:ext>
          </a:extLst>
        </xdr:cNvPr>
        <xdr:cNvSpPr txBox="1"/>
      </xdr:nvSpPr>
      <xdr:spPr>
        <a:xfrm>
          <a:off x="14735175"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18542</xdr:rowOff>
    </xdr:from>
    <xdr:to>
      <xdr:col>81</xdr:col>
      <xdr:colOff>101600</xdr:colOff>
      <xdr:row>105</xdr:row>
      <xdr:rowOff>120142</xdr:rowOff>
    </xdr:to>
    <xdr:sp macro="" textlink="">
      <xdr:nvSpPr>
        <xdr:cNvPr id="874" name="楕円 873">
          <a:extLst>
            <a:ext uri="{FF2B5EF4-FFF2-40B4-BE49-F238E27FC236}">
              <a16:creationId xmlns:a16="http://schemas.microsoft.com/office/drawing/2014/main" id="{F7B3FD1D-689E-4327-A850-D252373CB12F}"/>
            </a:ext>
          </a:extLst>
        </xdr:cNvPr>
        <xdr:cNvSpPr/>
      </xdr:nvSpPr>
      <xdr:spPr>
        <a:xfrm>
          <a:off x="13887450" y="17163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69342</xdr:rowOff>
    </xdr:from>
    <xdr:to>
      <xdr:col>85</xdr:col>
      <xdr:colOff>127000</xdr:colOff>
      <xdr:row>105</xdr:row>
      <xdr:rowOff>99061</xdr:rowOff>
    </xdr:to>
    <xdr:cxnSp macro="">
      <xdr:nvCxnSpPr>
        <xdr:cNvPr id="875" name="直線コネクタ 874">
          <a:extLst>
            <a:ext uri="{FF2B5EF4-FFF2-40B4-BE49-F238E27FC236}">
              <a16:creationId xmlns:a16="http://schemas.microsoft.com/office/drawing/2014/main" id="{2AEE43EF-874A-4A7E-9731-C12DFCFB2E78}"/>
            </a:ext>
          </a:extLst>
        </xdr:cNvPr>
        <xdr:cNvCxnSpPr/>
      </xdr:nvCxnSpPr>
      <xdr:spPr>
        <a:xfrm>
          <a:off x="13935075" y="17211167"/>
          <a:ext cx="7620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876" name="楕円 875">
          <a:extLst>
            <a:ext uri="{FF2B5EF4-FFF2-40B4-BE49-F238E27FC236}">
              <a16:creationId xmlns:a16="http://schemas.microsoft.com/office/drawing/2014/main" id="{08A83A2B-5402-4E74-9BCF-E086B80A8018}"/>
            </a:ext>
          </a:extLst>
        </xdr:cNvPr>
        <xdr:cNvSpPr/>
      </xdr:nvSpPr>
      <xdr:spPr>
        <a:xfrm>
          <a:off x="13096875" y="171169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25908</xdr:rowOff>
    </xdr:from>
    <xdr:to>
      <xdr:col>81</xdr:col>
      <xdr:colOff>50800</xdr:colOff>
      <xdr:row>105</xdr:row>
      <xdr:rowOff>69342</xdr:rowOff>
    </xdr:to>
    <xdr:cxnSp macro="">
      <xdr:nvCxnSpPr>
        <xdr:cNvPr id="877" name="直線コネクタ 876">
          <a:extLst>
            <a:ext uri="{FF2B5EF4-FFF2-40B4-BE49-F238E27FC236}">
              <a16:creationId xmlns:a16="http://schemas.microsoft.com/office/drawing/2014/main" id="{E910AEC1-837F-43F2-90FD-F96853511798}"/>
            </a:ext>
          </a:extLst>
        </xdr:cNvPr>
        <xdr:cNvCxnSpPr/>
      </xdr:nvCxnSpPr>
      <xdr:spPr>
        <a:xfrm>
          <a:off x="13144500" y="17174083"/>
          <a:ext cx="79057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100837</xdr:rowOff>
    </xdr:from>
    <xdr:to>
      <xdr:col>72</xdr:col>
      <xdr:colOff>38100</xdr:colOff>
      <xdr:row>105</xdr:row>
      <xdr:rowOff>30987</xdr:rowOff>
    </xdr:to>
    <xdr:sp macro="" textlink="">
      <xdr:nvSpPr>
        <xdr:cNvPr id="878" name="楕円 877">
          <a:extLst>
            <a:ext uri="{FF2B5EF4-FFF2-40B4-BE49-F238E27FC236}">
              <a16:creationId xmlns:a16="http://schemas.microsoft.com/office/drawing/2014/main" id="{DD7F187F-416A-4567-ABF9-502CD3636ADD}"/>
            </a:ext>
          </a:extLst>
        </xdr:cNvPr>
        <xdr:cNvSpPr/>
      </xdr:nvSpPr>
      <xdr:spPr>
        <a:xfrm>
          <a:off x="12296775" y="170775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151637</xdr:rowOff>
    </xdr:from>
    <xdr:to>
      <xdr:col>76</xdr:col>
      <xdr:colOff>114300</xdr:colOff>
      <xdr:row>105</xdr:row>
      <xdr:rowOff>25908</xdr:rowOff>
    </xdr:to>
    <xdr:cxnSp macro="">
      <xdr:nvCxnSpPr>
        <xdr:cNvPr id="879" name="直線コネクタ 878">
          <a:extLst>
            <a:ext uri="{FF2B5EF4-FFF2-40B4-BE49-F238E27FC236}">
              <a16:creationId xmlns:a16="http://schemas.microsoft.com/office/drawing/2014/main" id="{B57A828E-499E-4198-8961-BA2CEB3B0EFB}"/>
            </a:ext>
          </a:extLst>
        </xdr:cNvPr>
        <xdr:cNvCxnSpPr/>
      </xdr:nvCxnSpPr>
      <xdr:spPr>
        <a:xfrm>
          <a:off x="12344400" y="17125187"/>
          <a:ext cx="800100"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55118</xdr:rowOff>
    </xdr:from>
    <xdr:to>
      <xdr:col>67</xdr:col>
      <xdr:colOff>101600</xdr:colOff>
      <xdr:row>104</xdr:row>
      <xdr:rowOff>156718</xdr:rowOff>
    </xdr:to>
    <xdr:sp macro="" textlink="">
      <xdr:nvSpPr>
        <xdr:cNvPr id="880" name="楕円 879">
          <a:extLst>
            <a:ext uri="{FF2B5EF4-FFF2-40B4-BE49-F238E27FC236}">
              <a16:creationId xmlns:a16="http://schemas.microsoft.com/office/drawing/2014/main" id="{AC37707F-3DC4-4002-B0EB-B6A79EBE9A92}"/>
            </a:ext>
          </a:extLst>
        </xdr:cNvPr>
        <xdr:cNvSpPr/>
      </xdr:nvSpPr>
      <xdr:spPr>
        <a:xfrm>
          <a:off x="11487150" y="170286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105918</xdr:rowOff>
    </xdr:from>
    <xdr:to>
      <xdr:col>71</xdr:col>
      <xdr:colOff>177800</xdr:colOff>
      <xdr:row>104</xdr:row>
      <xdr:rowOff>151637</xdr:rowOff>
    </xdr:to>
    <xdr:cxnSp macro="">
      <xdr:nvCxnSpPr>
        <xdr:cNvPr id="881" name="直線コネクタ 880">
          <a:extLst>
            <a:ext uri="{FF2B5EF4-FFF2-40B4-BE49-F238E27FC236}">
              <a16:creationId xmlns:a16="http://schemas.microsoft.com/office/drawing/2014/main" id="{E74C3D0C-B28A-41DE-A0C3-F24C76DD1CC1}"/>
            </a:ext>
          </a:extLst>
        </xdr:cNvPr>
        <xdr:cNvCxnSpPr/>
      </xdr:nvCxnSpPr>
      <xdr:spPr>
        <a:xfrm>
          <a:off x="11534775" y="17076293"/>
          <a:ext cx="80962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2" name="n_1aveValue【公民館】&#10;有形固定資産減価償却率">
          <a:extLst>
            <a:ext uri="{FF2B5EF4-FFF2-40B4-BE49-F238E27FC236}">
              <a16:creationId xmlns:a16="http://schemas.microsoft.com/office/drawing/2014/main" id="{2FA2979F-8AD6-477C-AD7F-31B5C3EB2575}"/>
            </a:ext>
          </a:extLst>
        </xdr:cNvPr>
        <xdr:cNvSpPr txBox="1"/>
      </xdr:nvSpPr>
      <xdr:spPr>
        <a:xfrm>
          <a:off x="13745219" y="1677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883" name="n_2aveValue【公民館】&#10;有形固定資産減価償却率">
          <a:extLst>
            <a:ext uri="{FF2B5EF4-FFF2-40B4-BE49-F238E27FC236}">
              <a16:creationId xmlns:a16="http://schemas.microsoft.com/office/drawing/2014/main" id="{F11720FC-DB8D-4630-A11B-4A98A1D19EA9}"/>
            </a:ext>
          </a:extLst>
        </xdr:cNvPr>
        <xdr:cNvSpPr txBox="1"/>
      </xdr:nvSpPr>
      <xdr:spPr>
        <a:xfrm>
          <a:off x="12964169" y="1677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884" name="n_3aveValue【公民館】&#10;有形固定資産減価償却率">
          <a:extLst>
            <a:ext uri="{FF2B5EF4-FFF2-40B4-BE49-F238E27FC236}">
              <a16:creationId xmlns:a16="http://schemas.microsoft.com/office/drawing/2014/main" id="{B66CD7B2-22AC-4A2A-9507-B2BBDBDA03E9}"/>
            </a:ext>
          </a:extLst>
        </xdr:cNvPr>
        <xdr:cNvSpPr txBox="1"/>
      </xdr:nvSpPr>
      <xdr:spPr>
        <a:xfrm>
          <a:off x="12164069" y="1665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5" name="n_4aveValue【公民館】&#10;有形固定資産減価償却率">
          <a:extLst>
            <a:ext uri="{FF2B5EF4-FFF2-40B4-BE49-F238E27FC236}">
              <a16:creationId xmlns:a16="http://schemas.microsoft.com/office/drawing/2014/main" id="{55C3563A-133A-4B79-86F9-66B4A0A0253C}"/>
            </a:ext>
          </a:extLst>
        </xdr:cNvPr>
        <xdr:cNvSpPr txBox="1"/>
      </xdr:nvSpPr>
      <xdr:spPr>
        <a:xfrm>
          <a:off x="11354444" y="1665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111269</xdr:rowOff>
    </xdr:from>
    <xdr:ext cx="405111" cy="259045"/>
    <xdr:sp macro="" textlink="">
      <xdr:nvSpPr>
        <xdr:cNvPr id="886" name="n_1mainValue【公民館】&#10;有形固定資産減価償却率">
          <a:extLst>
            <a:ext uri="{FF2B5EF4-FFF2-40B4-BE49-F238E27FC236}">
              <a16:creationId xmlns:a16="http://schemas.microsoft.com/office/drawing/2014/main" id="{0E1D5F71-B571-4346-A2BD-F99AB448EAF5}"/>
            </a:ext>
          </a:extLst>
        </xdr:cNvPr>
        <xdr:cNvSpPr txBox="1"/>
      </xdr:nvSpPr>
      <xdr:spPr>
        <a:xfrm>
          <a:off x="13745219" y="1725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887" name="n_2mainValue【公民館】&#10;有形固定資産減価償却率">
          <a:extLst>
            <a:ext uri="{FF2B5EF4-FFF2-40B4-BE49-F238E27FC236}">
              <a16:creationId xmlns:a16="http://schemas.microsoft.com/office/drawing/2014/main" id="{7EEB5501-89C6-4D2A-822F-DE748F59A644}"/>
            </a:ext>
          </a:extLst>
        </xdr:cNvPr>
        <xdr:cNvSpPr txBox="1"/>
      </xdr:nvSpPr>
      <xdr:spPr>
        <a:xfrm>
          <a:off x="12964169" y="1720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22114</xdr:rowOff>
    </xdr:from>
    <xdr:ext cx="405111" cy="259045"/>
    <xdr:sp macro="" textlink="">
      <xdr:nvSpPr>
        <xdr:cNvPr id="888" name="n_3mainValue【公民館】&#10;有形固定資産減価償却率">
          <a:extLst>
            <a:ext uri="{FF2B5EF4-FFF2-40B4-BE49-F238E27FC236}">
              <a16:creationId xmlns:a16="http://schemas.microsoft.com/office/drawing/2014/main" id="{F64EC94C-4156-4969-9720-0FD292ACC46B}"/>
            </a:ext>
          </a:extLst>
        </xdr:cNvPr>
        <xdr:cNvSpPr txBox="1"/>
      </xdr:nvSpPr>
      <xdr:spPr>
        <a:xfrm>
          <a:off x="12164069" y="1716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147845</xdr:rowOff>
    </xdr:from>
    <xdr:ext cx="405111" cy="259045"/>
    <xdr:sp macro="" textlink="">
      <xdr:nvSpPr>
        <xdr:cNvPr id="889" name="n_4mainValue【公民館】&#10;有形固定資産減価償却率">
          <a:extLst>
            <a:ext uri="{FF2B5EF4-FFF2-40B4-BE49-F238E27FC236}">
              <a16:creationId xmlns:a16="http://schemas.microsoft.com/office/drawing/2014/main" id="{3D64B039-51CC-4CE5-92AF-D2DE74833599}"/>
            </a:ext>
          </a:extLst>
        </xdr:cNvPr>
        <xdr:cNvSpPr txBox="1"/>
      </xdr:nvSpPr>
      <xdr:spPr>
        <a:xfrm>
          <a:off x="11354444" y="1711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964D09B0-C3A7-4749-833A-D560E0ACC93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86162F9F-C5C1-48E9-A22F-5166E1076CB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30252C32-1E5F-47EA-B1E9-76E80921283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2F4004A5-4889-460B-9D42-B0AD7E70A8B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96A7A9D4-C8B3-4BFF-B88E-BC7C838466E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9C641BE7-E8C7-419F-9E5D-52B154C422E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C7AEBBA1-F5FC-494C-AEA6-5C89275FC3F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C3BF296A-836A-4FBF-BE07-0061300F001A}"/>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33E30BFD-2D76-4B10-B254-4A9C09B0CC9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95B1B1A-7CFD-45BD-82E5-1F81B2C10C7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C83B9BE9-8BBD-4B65-BBA8-B6DCB7FACD91}"/>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5BC54624-6F0B-4B2A-8BE8-102A46C1B54E}"/>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84B50C74-4A6D-4547-98D1-FE26D74260C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CF62B8AA-34FA-472D-8462-6105D9B6B62D}"/>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B77F92F1-B88A-4F2D-B67E-87B83A707F60}"/>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6C58E4EB-EAF8-4C64-8AFC-355590CA8424}"/>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886EFFB1-090E-49E8-8279-D7B5D07D621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D931839D-C25B-440D-B7AB-E4783A4AB5E3}"/>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97BA775B-05E5-499A-8494-45F8EF9F3C0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11791BFD-4FCE-487B-B4A3-7138852F8C1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249625DE-DFFA-46B1-A874-0C54AE6DAB6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684C87F4-BAEB-40DE-9B82-0226523BBB08}"/>
            </a:ext>
          </a:extLst>
        </xdr:cNvPr>
        <xdr:cNvCxnSpPr/>
      </xdr:nvCxnSpPr>
      <xdr:spPr>
        <a:xfrm flipV="1">
          <a:off x="19954239" y="1644167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86F7976F-AF9B-47B9-94A9-735119844E38}"/>
            </a:ext>
          </a:extLst>
        </xdr:cNvPr>
        <xdr:cNvSpPr txBox="1"/>
      </xdr:nvSpPr>
      <xdr:spPr>
        <a:xfrm>
          <a:off x="19992975" y="1767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E6280510-EB41-4814-AC26-BEB7043A8FD5}"/>
            </a:ext>
          </a:extLst>
        </xdr:cNvPr>
        <xdr:cNvCxnSpPr/>
      </xdr:nvCxnSpPr>
      <xdr:spPr>
        <a:xfrm>
          <a:off x="19878675" y="17676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498EC2B4-3A2D-4EB7-B1A0-CDD756F96EA4}"/>
            </a:ext>
          </a:extLst>
        </xdr:cNvPr>
        <xdr:cNvSpPr txBox="1"/>
      </xdr:nvSpPr>
      <xdr:spPr>
        <a:xfrm>
          <a:off x="19992975" y="162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EBD85CFB-A6ED-4BD1-9D6D-85CD0D5C0B4E}"/>
            </a:ext>
          </a:extLst>
        </xdr:cNvPr>
        <xdr:cNvCxnSpPr/>
      </xdr:nvCxnSpPr>
      <xdr:spPr>
        <a:xfrm>
          <a:off x="19878675" y="164416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916" name="【公民館】&#10;一人当たり面積平均値テキスト">
          <a:extLst>
            <a:ext uri="{FF2B5EF4-FFF2-40B4-BE49-F238E27FC236}">
              <a16:creationId xmlns:a16="http://schemas.microsoft.com/office/drawing/2014/main" id="{1F88DBF7-96D2-4875-9022-17ECBFE637E4}"/>
            </a:ext>
          </a:extLst>
        </xdr:cNvPr>
        <xdr:cNvSpPr txBox="1"/>
      </xdr:nvSpPr>
      <xdr:spPr>
        <a:xfrm>
          <a:off x="19992975" y="17240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030F9A19-48F9-4B38-8F29-59C5B6FA5BFF}"/>
            </a:ext>
          </a:extLst>
        </xdr:cNvPr>
        <xdr:cNvSpPr/>
      </xdr:nvSpPr>
      <xdr:spPr>
        <a:xfrm>
          <a:off x="19897725" y="172618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D35CB27C-1A88-40E6-9595-DE15A33EA562}"/>
            </a:ext>
          </a:extLst>
        </xdr:cNvPr>
        <xdr:cNvSpPr/>
      </xdr:nvSpPr>
      <xdr:spPr>
        <a:xfrm>
          <a:off x="19154775" y="17261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C14BE15C-95D7-4456-95E9-F5F0FB5A7E08}"/>
            </a:ext>
          </a:extLst>
        </xdr:cNvPr>
        <xdr:cNvSpPr/>
      </xdr:nvSpPr>
      <xdr:spPr>
        <a:xfrm>
          <a:off x="18345150" y="17271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20" name="フローチャート: 判断 919">
          <a:extLst>
            <a:ext uri="{FF2B5EF4-FFF2-40B4-BE49-F238E27FC236}">
              <a16:creationId xmlns:a16="http://schemas.microsoft.com/office/drawing/2014/main" id="{82255125-02FD-47D4-B304-34B0F395E958}"/>
            </a:ext>
          </a:extLst>
        </xdr:cNvPr>
        <xdr:cNvSpPr/>
      </xdr:nvSpPr>
      <xdr:spPr>
        <a:xfrm>
          <a:off x="17554575" y="171923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21" name="フローチャート: 判断 920">
          <a:extLst>
            <a:ext uri="{FF2B5EF4-FFF2-40B4-BE49-F238E27FC236}">
              <a16:creationId xmlns:a16="http://schemas.microsoft.com/office/drawing/2014/main" id="{50911869-7A41-4FF2-A6A2-B55BC75D3256}"/>
            </a:ext>
          </a:extLst>
        </xdr:cNvPr>
        <xdr:cNvSpPr/>
      </xdr:nvSpPr>
      <xdr:spPr>
        <a:xfrm>
          <a:off x="16754475" y="171841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77B35B9-98D0-4F0B-882B-6618AC4A428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3E646342-91E1-4161-B0B2-EF962E62AABB}"/>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9894220-0A62-401C-A360-C21362A1477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8054440-D1C7-4893-83AF-35C993CC0BA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2FFFCDC-AF85-484D-A77F-9D4ADF1B681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121413</xdr:rowOff>
    </xdr:from>
    <xdr:to>
      <xdr:col>116</xdr:col>
      <xdr:colOff>114300</xdr:colOff>
      <xdr:row>103</xdr:row>
      <xdr:rowOff>51563</xdr:rowOff>
    </xdr:to>
    <xdr:sp macro="" textlink="">
      <xdr:nvSpPr>
        <xdr:cNvPr id="927" name="楕円 926">
          <a:extLst>
            <a:ext uri="{FF2B5EF4-FFF2-40B4-BE49-F238E27FC236}">
              <a16:creationId xmlns:a16="http://schemas.microsoft.com/office/drawing/2014/main" id="{7A87F7A7-382D-4A57-B2C2-6692F86E2F8C}"/>
            </a:ext>
          </a:extLst>
        </xdr:cNvPr>
        <xdr:cNvSpPr/>
      </xdr:nvSpPr>
      <xdr:spPr>
        <a:xfrm>
          <a:off x="19897725" y="167552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144290</xdr:rowOff>
    </xdr:from>
    <xdr:ext cx="469744" cy="259045"/>
    <xdr:sp macro="" textlink="">
      <xdr:nvSpPr>
        <xdr:cNvPr id="928" name="【公民館】&#10;一人当たり面積該当値テキスト">
          <a:extLst>
            <a:ext uri="{FF2B5EF4-FFF2-40B4-BE49-F238E27FC236}">
              <a16:creationId xmlns:a16="http://schemas.microsoft.com/office/drawing/2014/main" id="{0AD65544-DFFB-4CBD-AA7A-C8AD85AE16FF}"/>
            </a:ext>
          </a:extLst>
        </xdr:cNvPr>
        <xdr:cNvSpPr txBox="1"/>
      </xdr:nvSpPr>
      <xdr:spPr>
        <a:xfrm>
          <a:off x="19992975" y="1660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109982</xdr:rowOff>
    </xdr:from>
    <xdr:to>
      <xdr:col>112</xdr:col>
      <xdr:colOff>38100</xdr:colOff>
      <xdr:row>103</xdr:row>
      <xdr:rowOff>40132</xdr:rowOff>
    </xdr:to>
    <xdr:sp macro="" textlink="">
      <xdr:nvSpPr>
        <xdr:cNvPr id="929" name="楕円 928">
          <a:extLst>
            <a:ext uri="{FF2B5EF4-FFF2-40B4-BE49-F238E27FC236}">
              <a16:creationId xmlns:a16="http://schemas.microsoft.com/office/drawing/2014/main" id="{34234728-A9D5-47D8-AAE1-DCF8F5BFECAF}"/>
            </a:ext>
          </a:extLst>
        </xdr:cNvPr>
        <xdr:cNvSpPr/>
      </xdr:nvSpPr>
      <xdr:spPr>
        <a:xfrm>
          <a:off x="19154775" y="167374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160782</xdr:rowOff>
    </xdr:from>
    <xdr:to>
      <xdr:col>116</xdr:col>
      <xdr:colOff>63500</xdr:colOff>
      <xdr:row>103</xdr:row>
      <xdr:rowOff>763</xdr:rowOff>
    </xdr:to>
    <xdr:cxnSp macro="">
      <xdr:nvCxnSpPr>
        <xdr:cNvPr id="930" name="直線コネクタ 929">
          <a:extLst>
            <a:ext uri="{FF2B5EF4-FFF2-40B4-BE49-F238E27FC236}">
              <a16:creationId xmlns:a16="http://schemas.microsoft.com/office/drawing/2014/main" id="{33E93A79-B261-415C-9230-EB5B16E53B12}"/>
            </a:ext>
          </a:extLst>
        </xdr:cNvPr>
        <xdr:cNvCxnSpPr/>
      </xdr:nvCxnSpPr>
      <xdr:spPr>
        <a:xfrm>
          <a:off x="19202400" y="16794607"/>
          <a:ext cx="7524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123698</xdr:rowOff>
    </xdr:from>
    <xdr:to>
      <xdr:col>107</xdr:col>
      <xdr:colOff>101600</xdr:colOff>
      <xdr:row>103</xdr:row>
      <xdr:rowOff>53848</xdr:rowOff>
    </xdr:to>
    <xdr:sp macro="" textlink="">
      <xdr:nvSpPr>
        <xdr:cNvPr id="931" name="楕円 930">
          <a:extLst>
            <a:ext uri="{FF2B5EF4-FFF2-40B4-BE49-F238E27FC236}">
              <a16:creationId xmlns:a16="http://schemas.microsoft.com/office/drawing/2014/main" id="{037FECC1-D4B5-456A-9F34-3FA4815B6231}"/>
            </a:ext>
          </a:extLst>
        </xdr:cNvPr>
        <xdr:cNvSpPr/>
      </xdr:nvSpPr>
      <xdr:spPr>
        <a:xfrm>
          <a:off x="18345150" y="167575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160782</xdr:rowOff>
    </xdr:from>
    <xdr:to>
      <xdr:col>111</xdr:col>
      <xdr:colOff>177800</xdr:colOff>
      <xdr:row>103</xdr:row>
      <xdr:rowOff>3048</xdr:rowOff>
    </xdr:to>
    <xdr:cxnSp macro="">
      <xdr:nvCxnSpPr>
        <xdr:cNvPr id="932" name="直線コネクタ 931">
          <a:extLst>
            <a:ext uri="{FF2B5EF4-FFF2-40B4-BE49-F238E27FC236}">
              <a16:creationId xmlns:a16="http://schemas.microsoft.com/office/drawing/2014/main" id="{DA2D9D3E-96D4-47FF-A22C-D21B816C486F}"/>
            </a:ext>
          </a:extLst>
        </xdr:cNvPr>
        <xdr:cNvCxnSpPr/>
      </xdr:nvCxnSpPr>
      <xdr:spPr>
        <a:xfrm flipV="1">
          <a:off x="18392775" y="16794607"/>
          <a:ext cx="80962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137413</xdr:rowOff>
    </xdr:from>
    <xdr:to>
      <xdr:col>102</xdr:col>
      <xdr:colOff>165100</xdr:colOff>
      <xdr:row>103</xdr:row>
      <xdr:rowOff>67563</xdr:rowOff>
    </xdr:to>
    <xdr:sp macro="" textlink="">
      <xdr:nvSpPr>
        <xdr:cNvPr id="933" name="楕円 932">
          <a:extLst>
            <a:ext uri="{FF2B5EF4-FFF2-40B4-BE49-F238E27FC236}">
              <a16:creationId xmlns:a16="http://schemas.microsoft.com/office/drawing/2014/main" id="{C4B1D7A6-724F-4ACE-93A0-0327836F437C}"/>
            </a:ext>
          </a:extLst>
        </xdr:cNvPr>
        <xdr:cNvSpPr/>
      </xdr:nvSpPr>
      <xdr:spPr>
        <a:xfrm>
          <a:off x="17554575" y="167712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3048</xdr:rowOff>
    </xdr:from>
    <xdr:to>
      <xdr:col>107</xdr:col>
      <xdr:colOff>50800</xdr:colOff>
      <xdr:row>103</xdr:row>
      <xdr:rowOff>16763</xdr:rowOff>
    </xdr:to>
    <xdr:cxnSp macro="">
      <xdr:nvCxnSpPr>
        <xdr:cNvPr id="934" name="直線コネクタ 933">
          <a:extLst>
            <a:ext uri="{FF2B5EF4-FFF2-40B4-BE49-F238E27FC236}">
              <a16:creationId xmlns:a16="http://schemas.microsoft.com/office/drawing/2014/main" id="{C7FC6F6F-81EF-40B7-AC67-77A83EEB0663}"/>
            </a:ext>
          </a:extLst>
        </xdr:cNvPr>
        <xdr:cNvCxnSpPr/>
      </xdr:nvCxnSpPr>
      <xdr:spPr>
        <a:xfrm flipV="1">
          <a:off x="17602200" y="16805148"/>
          <a:ext cx="79057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148844</xdr:rowOff>
    </xdr:from>
    <xdr:to>
      <xdr:col>98</xdr:col>
      <xdr:colOff>38100</xdr:colOff>
      <xdr:row>103</xdr:row>
      <xdr:rowOff>78994</xdr:rowOff>
    </xdr:to>
    <xdr:sp macro="" textlink="">
      <xdr:nvSpPr>
        <xdr:cNvPr id="935" name="楕円 934">
          <a:extLst>
            <a:ext uri="{FF2B5EF4-FFF2-40B4-BE49-F238E27FC236}">
              <a16:creationId xmlns:a16="http://schemas.microsoft.com/office/drawing/2014/main" id="{9BB62475-CD0D-4B0E-B60C-34B674E5D209}"/>
            </a:ext>
          </a:extLst>
        </xdr:cNvPr>
        <xdr:cNvSpPr/>
      </xdr:nvSpPr>
      <xdr:spPr>
        <a:xfrm>
          <a:off x="16754475" y="167763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16763</xdr:rowOff>
    </xdr:from>
    <xdr:to>
      <xdr:col>102</xdr:col>
      <xdr:colOff>114300</xdr:colOff>
      <xdr:row>103</xdr:row>
      <xdr:rowOff>28194</xdr:rowOff>
    </xdr:to>
    <xdr:cxnSp macro="">
      <xdr:nvCxnSpPr>
        <xdr:cNvPr id="936" name="直線コネクタ 935">
          <a:extLst>
            <a:ext uri="{FF2B5EF4-FFF2-40B4-BE49-F238E27FC236}">
              <a16:creationId xmlns:a16="http://schemas.microsoft.com/office/drawing/2014/main" id="{325DAD71-952D-4C95-8B6C-BB1A7BA7B75A}"/>
            </a:ext>
          </a:extLst>
        </xdr:cNvPr>
        <xdr:cNvCxnSpPr/>
      </xdr:nvCxnSpPr>
      <xdr:spPr>
        <a:xfrm flipV="1">
          <a:off x="16802100" y="16818863"/>
          <a:ext cx="8001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37" name="n_1aveValue【公民館】&#10;一人当たり面積">
          <a:extLst>
            <a:ext uri="{FF2B5EF4-FFF2-40B4-BE49-F238E27FC236}">
              <a16:creationId xmlns:a16="http://schemas.microsoft.com/office/drawing/2014/main" id="{40C64862-607D-46D2-854C-DF16B5FC05DB}"/>
            </a:ext>
          </a:extLst>
        </xdr:cNvPr>
        <xdr:cNvSpPr txBox="1"/>
      </xdr:nvSpPr>
      <xdr:spPr>
        <a:xfrm>
          <a:off x="18983402" y="17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938" name="n_2aveValue【公民館】&#10;一人当たり面積">
          <a:extLst>
            <a:ext uri="{FF2B5EF4-FFF2-40B4-BE49-F238E27FC236}">
              <a16:creationId xmlns:a16="http://schemas.microsoft.com/office/drawing/2014/main" id="{6900DD95-7BAD-43A2-9661-F73D13A0D8EB}"/>
            </a:ext>
          </a:extLst>
        </xdr:cNvPr>
        <xdr:cNvSpPr txBox="1"/>
      </xdr:nvSpPr>
      <xdr:spPr>
        <a:xfrm>
          <a:off x="18183302" y="1736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939" name="n_3aveValue【公民館】&#10;一人当たり面積">
          <a:extLst>
            <a:ext uri="{FF2B5EF4-FFF2-40B4-BE49-F238E27FC236}">
              <a16:creationId xmlns:a16="http://schemas.microsoft.com/office/drawing/2014/main" id="{667A98F4-BA7E-4A55-809E-CEFB78378E6A}"/>
            </a:ext>
          </a:extLst>
        </xdr:cNvPr>
        <xdr:cNvSpPr txBox="1"/>
      </xdr:nvSpPr>
      <xdr:spPr>
        <a:xfrm>
          <a:off x="17383202" y="1728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940" name="n_4aveValue【公民館】&#10;一人当たり面積">
          <a:extLst>
            <a:ext uri="{FF2B5EF4-FFF2-40B4-BE49-F238E27FC236}">
              <a16:creationId xmlns:a16="http://schemas.microsoft.com/office/drawing/2014/main" id="{C29C2D7F-CD4A-49C8-BB9F-BA0264D337A5}"/>
            </a:ext>
          </a:extLst>
        </xdr:cNvPr>
        <xdr:cNvSpPr txBox="1"/>
      </xdr:nvSpPr>
      <xdr:spPr>
        <a:xfrm>
          <a:off x="16592627" y="1727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56659</xdr:rowOff>
    </xdr:from>
    <xdr:ext cx="469744" cy="259045"/>
    <xdr:sp macro="" textlink="">
      <xdr:nvSpPr>
        <xdr:cNvPr id="941" name="n_1mainValue【公民館】&#10;一人当たり面積">
          <a:extLst>
            <a:ext uri="{FF2B5EF4-FFF2-40B4-BE49-F238E27FC236}">
              <a16:creationId xmlns:a16="http://schemas.microsoft.com/office/drawing/2014/main" id="{A57957F1-5305-4024-9E7B-9DA80DCC8A97}"/>
            </a:ext>
          </a:extLst>
        </xdr:cNvPr>
        <xdr:cNvSpPr txBox="1"/>
      </xdr:nvSpPr>
      <xdr:spPr>
        <a:xfrm>
          <a:off x="18983402" y="165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70375</xdr:rowOff>
    </xdr:from>
    <xdr:ext cx="469744" cy="259045"/>
    <xdr:sp macro="" textlink="">
      <xdr:nvSpPr>
        <xdr:cNvPr id="942" name="n_2mainValue【公民館】&#10;一人当たり面積">
          <a:extLst>
            <a:ext uri="{FF2B5EF4-FFF2-40B4-BE49-F238E27FC236}">
              <a16:creationId xmlns:a16="http://schemas.microsoft.com/office/drawing/2014/main" id="{F3DA10D8-4435-4098-92E3-B0B12857E4E7}"/>
            </a:ext>
          </a:extLst>
        </xdr:cNvPr>
        <xdr:cNvSpPr txBox="1"/>
      </xdr:nvSpPr>
      <xdr:spPr>
        <a:xfrm>
          <a:off x="18183302" y="1652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84090</xdr:rowOff>
    </xdr:from>
    <xdr:ext cx="469744" cy="259045"/>
    <xdr:sp macro="" textlink="">
      <xdr:nvSpPr>
        <xdr:cNvPr id="943" name="n_3mainValue【公民館】&#10;一人当たり面積">
          <a:extLst>
            <a:ext uri="{FF2B5EF4-FFF2-40B4-BE49-F238E27FC236}">
              <a16:creationId xmlns:a16="http://schemas.microsoft.com/office/drawing/2014/main" id="{A3533AC8-15A8-4FC3-BB8E-2E4C614E94F5}"/>
            </a:ext>
          </a:extLst>
        </xdr:cNvPr>
        <xdr:cNvSpPr txBox="1"/>
      </xdr:nvSpPr>
      <xdr:spPr>
        <a:xfrm>
          <a:off x="17383202" y="1654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95521</xdr:rowOff>
    </xdr:from>
    <xdr:ext cx="469744" cy="259045"/>
    <xdr:sp macro="" textlink="">
      <xdr:nvSpPr>
        <xdr:cNvPr id="944" name="n_4mainValue【公民館】&#10;一人当たり面積">
          <a:extLst>
            <a:ext uri="{FF2B5EF4-FFF2-40B4-BE49-F238E27FC236}">
              <a16:creationId xmlns:a16="http://schemas.microsoft.com/office/drawing/2014/main" id="{FE5DDFB5-F719-4B9E-9DE4-2BB85F813FD7}"/>
            </a:ext>
          </a:extLst>
        </xdr:cNvPr>
        <xdr:cNvSpPr txBox="1"/>
      </xdr:nvSpPr>
      <xdr:spPr>
        <a:xfrm>
          <a:off x="16592627" y="1655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38F39DCA-D854-4182-B008-E4CC7CB645C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A7E4D21F-D8BB-4174-9E44-487FC8B11E3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752265CA-D04F-481B-9317-E82EF2F90C2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類似団体と比較して有形固定資産減価償却率が下回っているのは、公営住宅及び道路となっており、その他の施設は類似団体平均を上回っている。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特に、児童館及び認定子ども園・幼稚園・保育所は高い水準となっており、施設の大部分が昭和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年代に整備され老朽化が進んでいることが要因と考えられる。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また、港湾・漁港も、整備から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くあるため有形固定資産減価償却率が類似団体平均を大きく上回っているが、漁港海岸施設や海岸保全施設については、定期的な点検に基づき、修繕が必要と判断されるものは優先順位をつけて計画的に修繕工事を行っているところである。</a:t>
          </a:r>
        </a:p>
        <a:p>
          <a:r>
            <a:rPr kumimoji="1" lang="ja-JP" altLang="en-US" sz="1300">
              <a:latin typeface="ＭＳ Ｐゴシック" panose="020B0600070205080204" pitchFamily="50" charset="-128"/>
              <a:ea typeface="ＭＳ Ｐゴシック" panose="020B0600070205080204" pitchFamily="50" charset="-128"/>
            </a:rPr>
            <a:t>　引き続き、市民ニーズとの調整を図りながら、益田市総合管理計画個別施設計画に基づき、計画的な維持管理を行うとともに施設総量の適正化に努め、比率の改善を図る。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ED60B7-C8DB-4B7F-97B9-AF28B8A5D8C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817600-D65A-4EA8-9882-6E4C5CC9FAE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49FF61-17E0-4771-9AD9-97BA9014246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612027-DB98-466E-AABA-28470E5104B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8E05DF-E712-4F6B-B00F-D0D2233FC25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3A80CF-6C1B-4B82-9B14-0F0A87BA0D9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45A029-5D8D-4F9F-9389-C9614EC9FDD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FC9754-96B8-419E-85E1-F1985D6483E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152C7C-E57A-48B5-8B8D-147FF8F0C77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096A02-A9CB-48B5-AD50-652534E516A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8005F2-8A93-4709-97E7-38A49FAA308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DE925B-69BA-4F58-9744-D85F7A6E95E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D99720-E08C-4356-A9CF-6E5CE085CA2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CB2909-4BEC-43A4-B3DD-BEB91A7A61E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ACB3E0-D50D-4011-A7D2-DB1A0CEAB95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79B390-5A53-4D94-902F-10D0FBEA85B6}"/>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F9B463-E435-4A5B-8A7A-BE5A3222A75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7AD291-51C9-45E6-B78A-BFA2C2E00DC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D27D83-FC66-451A-ACF5-EFB039F66EA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97EDA4-AE7E-4305-A8D4-A7A9DC9902A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73A8C5-BC10-4A8C-9972-C6D07DCA421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4220DD-ADBC-449E-A9A2-EE04F39538F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A18D0D-F7A5-461B-A8D7-AA3E1FAB613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135A47-E327-4935-AB9D-C5D1C26287A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0D32B2-F670-4AF3-9EBA-06F8D5333D4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78CD73-CDB4-4FB7-B481-D43C78B483F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0ABA3F-F9ED-43A9-9427-F8A4B2A2736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755CC2-F8D1-426B-92AF-3B7AC272147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303C1E-78FE-4830-8989-CB2F8F0B74F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A24929-CF71-4E87-BBA0-0D05ED07D4C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A2A48C-49DB-41E9-9DA6-E06F047CC3A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3BD12E-B6A3-4D84-9E75-9CC0D2798C4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BEBE6F-1B2C-44B2-8D22-E65A31269BF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8ACF9C-5053-4F6F-93E7-768E802624F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2A5447-59F3-4927-866E-79C9E045665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565F7F-DBFB-4A11-9FA7-3444F78D00B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1B4F14-0E77-4181-9126-9ABFF6092E4C}"/>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B717EF-BD99-401C-B4EB-49CF4A34A18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C2F7550-A286-4462-B564-03C42343665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F1B426-AFB7-415E-A367-84CCE1146AB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45DF9D4-09BE-4720-A1A5-034CE82731E7}"/>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E6BC26-6603-462B-A689-13FDEA95CFE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8E27AF8-C324-4840-A53D-634C95CFC05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8FF76A4-DB0B-4194-931A-C27743A51CCE}"/>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0BE7CD-2C1C-4571-9EE1-3AB1F10FA40D}"/>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CA925A8-2B44-4934-B997-39C8D9741DA0}"/>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D467132-D89B-4C2E-9470-7487798FF17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D1E3FD-2CF3-4A0C-82CC-C1290CFBE8B1}"/>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46ACD94-A157-479A-AD56-095E90018493}"/>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B25DC0F-D015-4AFF-98E6-F284227FA1D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324974-1C85-4905-92E8-DD3C462D17AE}"/>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4FA55AA-3418-43A5-BEBF-F6692303EDD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F1D388-EE83-4620-9D2A-5C6B628462C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4DFA3A2-E721-4F54-B52A-697121C48A74}"/>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2C8913-D80C-4AF3-ADE0-97A1C1EAD383}"/>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08BDB68-4BF6-4521-9A4F-540684076F1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246BEB88-7CDA-4C56-A15D-99BA05A0E455}"/>
            </a:ext>
          </a:extLst>
        </xdr:cNvPr>
        <xdr:cNvCxnSpPr/>
      </xdr:nvCxnSpPr>
      <xdr:spPr>
        <a:xfrm flipV="1">
          <a:off x="4180840" y="5479778"/>
          <a:ext cx="0" cy="141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D31561C5-F81A-4AD9-9BBE-CF1041F60236}"/>
            </a:ext>
          </a:extLst>
        </xdr:cNvPr>
        <xdr:cNvSpPr txBox="1"/>
      </xdr:nvSpPr>
      <xdr:spPr>
        <a:xfrm>
          <a:off x="4219575" y="69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64707373-A4D2-4D69-BF7A-7C0EF4B9E2DB}"/>
            </a:ext>
          </a:extLst>
        </xdr:cNvPr>
        <xdr:cNvCxnSpPr/>
      </xdr:nvCxnSpPr>
      <xdr:spPr>
        <a:xfrm>
          <a:off x="4105275" y="68980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DE3B84CA-9AAF-4B58-9684-526CA03547B6}"/>
            </a:ext>
          </a:extLst>
        </xdr:cNvPr>
        <xdr:cNvSpPr txBox="1"/>
      </xdr:nvSpPr>
      <xdr:spPr>
        <a:xfrm>
          <a:off x="4219575" y="52581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CEA987F4-7E3C-446B-818D-C632EAE81B87}"/>
            </a:ext>
          </a:extLst>
        </xdr:cNvPr>
        <xdr:cNvCxnSpPr/>
      </xdr:nvCxnSpPr>
      <xdr:spPr>
        <a:xfrm>
          <a:off x="4105275" y="54797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DE0D93AF-FE7D-4141-9F75-86B4160A5189}"/>
            </a:ext>
          </a:extLst>
        </xdr:cNvPr>
        <xdr:cNvSpPr txBox="1"/>
      </xdr:nvSpPr>
      <xdr:spPr>
        <a:xfrm>
          <a:off x="4219575" y="597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72D45101-9630-4ED5-B196-7B1ABDAE9301}"/>
            </a:ext>
          </a:extLst>
        </xdr:cNvPr>
        <xdr:cNvSpPr/>
      </xdr:nvSpPr>
      <xdr:spPr>
        <a:xfrm>
          <a:off x="4124325" y="6114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FC76B07C-6ADA-4DF8-98FD-A927F862FDDC}"/>
            </a:ext>
          </a:extLst>
        </xdr:cNvPr>
        <xdr:cNvSpPr/>
      </xdr:nvSpPr>
      <xdr:spPr>
        <a:xfrm>
          <a:off x="3381375" y="616031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C7D54877-DB19-4849-BA37-F2D83E2A961D}"/>
            </a:ext>
          </a:extLst>
        </xdr:cNvPr>
        <xdr:cNvSpPr/>
      </xdr:nvSpPr>
      <xdr:spPr>
        <a:xfrm>
          <a:off x="25717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DD553A67-3F05-4B65-9551-9698C6781F44}"/>
            </a:ext>
          </a:extLst>
        </xdr:cNvPr>
        <xdr:cNvSpPr/>
      </xdr:nvSpPr>
      <xdr:spPr>
        <a:xfrm>
          <a:off x="1781175" y="5980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AA896B3-008A-4A28-9557-5C7A32E4AE23}"/>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DABA15-796E-4068-BB46-95153FCD701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80E2D-4284-4EBA-9AA0-C924EBBF90F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1AB7D5-543D-47C1-9755-181A065ABA0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CA677F6-FAC5-48DB-8202-CD0FD47D40D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8275A7E-372D-4352-8980-5F34653E0E1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74" name="楕円 73">
          <a:extLst>
            <a:ext uri="{FF2B5EF4-FFF2-40B4-BE49-F238E27FC236}">
              <a16:creationId xmlns:a16="http://schemas.microsoft.com/office/drawing/2014/main" id="{603B0142-391A-494B-83E9-9DA8BED10B99}"/>
            </a:ext>
          </a:extLst>
        </xdr:cNvPr>
        <xdr:cNvSpPr/>
      </xdr:nvSpPr>
      <xdr:spPr>
        <a:xfrm>
          <a:off x="4124325" y="62027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id="{0E147FCF-64FB-4C6E-B295-AC920B394C39}"/>
            </a:ext>
          </a:extLst>
        </xdr:cNvPr>
        <xdr:cNvSpPr txBox="1"/>
      </xdr:nvSpPr>
      <xdr:spPr>
        <a:xfrm>
          <a:off x="4219575" y="618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37DC594A-6C94-475F-AD1F-C7054FE21BE2}"/>
            </a:ext>
          </a:extLst>
        </xdr:cNvPr>
        <xdr:cNvSpPr/>
      </xdr:nvSpPr>
      <xdr:spPr>
        <a:xfrm>
          <a:off x="3381375" y="61619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90896</xdr:rowOff>
    </xdr:to>
    <xdr:cxnSp macro="">
      <xdr:nvCxnSpPr>
        <xdr:cNvPr id="77" name="直線コネクタ 76">
          <a:extLst>
            <a:ext uri="{FF2B5EF4-FFF2-40B4-BE49-F238E27FC236}">
              <a16:creationId xmlns:a16="http://schemas.microsoft.com/office/drawing/2014/main" id="{C6DE29A9-7DD6-4BA0-9892-6526E4C13BDF}"/>
            </a:ext>
          </a:extLst>
        </xdr:cNvPr>
        <xdr:cNvCxnSpPr/>
      </xdr:nvCxnSpPr>
      <xdr:spPr>
        <a:xfrm>
          <a:off x="3429000" y="6209574"/>
          <a:ext cx="7524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8" name="楕円 77">
          <a:extLst>
            <a:ext uri="{FF2B5EF4-FFF2-40B4-BE49-F238E27FC236}">
              <a16:creationId xmlns:a16="http://schemas.microsoft.com/office/drawing/2014/main" id="{89B0E31C-17E1-4BB2-9CC2-76213A8924A4}"/>
            </a:ext>
          </a:extLst>
        </xdr:cNvPr>
        <xdr:cNvSpPr/>
      </xdr:nvSpPr>
      <xdr:spPr>
        <a:xfrm>
          <a:off x="2571750" y="61652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50074</xdr:rowOff>
    </xdr:from>
    <xdr:to>
      <xdr:col>19</xdr:col>
      <xdr:colOff>177800</xdr:colOff>
      <xdr:row>38</xdr:row>
      <xdr:rowOff>53340</xdr:rowOff>
    </xdr:to>
    <xdr:cxnSp macro="">
      <xdr:nvCxnSpPr>
        <xdr:cNvPr id="79" name="直線コネクタ 78">
          <a:extLst>
            <a:ext uri="{FF2B5EF4-FFF2-40B4-BE49-F238E27FC236}">
              <a16:creationId xmlns:a16="http://schemas.microsoft.com/office/drawing/2014/main" id="{A0619E26-D24F-4681-8C84-EE7C2C513AA3}"/>
            </a:ext>
          </a:extLst>
        </xdr:cNvPr>
        <xdr:cNvCxnSpPr/>
      </xdr:nvCxnSpPr>
      <xdr:spPr>
        <a:xfrm flipV="1">
          <a:off x="2619375" y="6209574"/>
          <a:ext cx="8096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136434</xdr:rowOff>
    </xdr:from>
    <xdr:to>
      <xdr:col>10</xdr:col>
      <xdr:colOff>165100</xdr:colOff>
      <xdr:row>38</xdr:row>
      <xdr:rowOff>66584</xdr:rowOff>
    </xdr:to>
    <xdr:sp macro="" textlink="">
      <xdr:nvSpPr>
        <xdr:cNvPr id="80" name="楕円 79">
          <a:extLst>
            <a:ext uri="{FF2B5EF4-FFF2-40B4-BE49-F238E27FC236}">
              <a16:creationId xmlns:a16="http://schemas.microsoft.com/office/drawing/2014/main" id="{6A9FEB03-8C7E-4FC2-9AA5-CEBC1A8ACBC2}"/>
            </a:ext>
          </a:extLst>
        </xdr:cNvPr>
        <xdr:cNvSpPr/>
      </xdr:nvSpPr>
      <xdr:spPr>
        <a:xfrm>
          <a:off x="1781175" y="61371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xdr:rowOff>
    </xdr:from>
    <xdr:to>
      <xdr:col>15</xdr:col>
      <xdr:colOff>50800</xdr:colOff>
      <xdr:row>38</xdr:row>
      <xdr:rowOff>53340</xdr:rowOff>
    </xdr:to>
    <xdr:cxnSp macro="">
      <xdr:nvCxnSpPr>
        <xdr:cNvPr id="81" name="直線コネクタ 80">
          <a:extLst>
            <a:ext uri="{FF2B5EF4-FFF2-40B4-BE49-F238E27FC236}">
              <a16:creationId xmlns:a16="http://schemas.microsoft.com/office/drawing/2014/main" id="{761BB24D-3AA6-40FB-B65F-CD1728FD9F51}"/>
            </a:ext>
          </a:extLst>
        </xdr:cNvPr>
        <xdr:cNvCxnSpPr/>
      </xdr:nvCxnSpPr>
      <xdr:spPr>
        <a:xfrm>
          <a:off x="1828800" y="6175284"/>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48B066E3-E058-45F2-A063-073BF3118107}"/>
            </a:ext>
          </a:extLst>
        </xdr:cNvPr>
        <xdr:cNvSpPr/>
      </xdr:nvSpPr>
      <xdr:spPr>
        <a:xfrm>
          <a:off x="981075" y="61454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AF742E02-0A64-4A50-A5D5-F9408FA5D6CD}"/>
            </a:ext>
          </a:extLst>
        </xdr:cNvPr>
        <xdr:cNvCxnSpPr/>
      </xdr:nvCxnSpPr>
      <xdr:spPr>
        <a:xfrm flipV="1">
          <a:off x="1028700" y="6175284"/>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99A3DC4B-F0FA-4D5A-B349-16A8C480814B}"/>
            </a:ext>
          </a:extLst>
        </xdr:cNvPr>
        <xdr:cNvSpPr txBox="1"/>
      </xdr:nvSpPr>
      <xdr:spPr>
        <a:xfrm>
          <a:off x="3239144" y="595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81203C6A-D08B-4F07-B60D-C872D72F0868}"/>
            </a:ext>
          </a:extLst>
        </xdr:cNvPr>
        <xdr:cNvSpPr txBox="1"/>
      </xdr:nvSpPr>
      <xdr:spPr>
        <a:xfrm>
          <a:off x="24390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66D1CCB3-5397-498D-AB8E-2C892E3275F6}"/>
            </a:ext>
          </a:extLst>
        </xdr:cNvPr>
        <xdr:cNvSpPr txBox="1"/>
      </xdr:nvSpPr>
      <xdr:spPr>
        <a:xfrm>
          <a:off x="1648469" y="576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83C2D34-9539-4C84-A37F-EC05A18B2956}"/>
            </a:ext>
          </a:extLst>
        </xdr:cNvPr>
        <xdr:cNvSpPr txBox="1"/>
      </xdr:nvSpPr>
      <xdr:spPr>
        <a:xfrm>
          <a:off x="848369" y="574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58A9218F-AD17-4B77-B4F5-B16557E860B3}"/>
            </a:ext>
          </a:extLst>
        </xdr:cNvPr>
        <xdr:cNvSpPr txBox="1"/>
      </xdr:nvSpPr>
      <xdr:spPr>
        <a:xfrm>
          <a:off x="323914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9" name="n_2mainValue【図書館】&#10;有形固定資産減価償却率">
          <a:extLst>
            <a:ext uri="{FF2B5EF4-FFF2-40B4-BE49-F238E27FC236}">
              <a16:creationId xmlns:a16="http://schemas.microsoft.com/office/drawing/2014/main" id="{0AAD817F-F827-4118-AB23-2155D03DF3B0}"/>
            </a:ext>
          </a:extLst>
        </xdr:cNvPr>
        <xdr:cNvSpPr txBox="1"/>
      </xdr:nvSpPr>
      <xdr:spPr>
        <a:xfrm>
          <a:off x="243904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3875E1CB-396F-4E23-9CEF-E0A24FB973CD}"/>
            </a:ext>
          </a:extLst>
        </xdr:cNvPr>
        <xdr:cNvSpPr txBox="1"/>
      </xdr:nvSpPr>
      <xdr:spPr>
        <a:xfrm>
          <a:off x="1648469" y="62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43C065A0-260D-4EFC-A5C3-DD3322D7B8ED}"/>
            </a:ext>
          </a:extLst>
        </xdr:cNvPr>
        <xdr:cNvSpPr txBox="1"/>
      </xdr:nvSpPr>
      <xdr:spPr>
        <a:xfrm>
          <a:off x="848369" y="622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A9C8E90-B70E-4A35-84D6-B87D8E06E67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238C4AB-400A-4991-AF58-D73A7CCFA3C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CA7A353-E03E-4106-91DE-BD9D6A7858D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A86E54-310C-4F27-8430-B5D2F317509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6C98BC8-69C4-4F7E-A649-6760D4FF43C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01079EE-0869-4EF4-9097-FC27DF220B5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2C6B04-B786-48F3-A96E-CCB96EDD6F8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8540234-D344-41C0-B677-131822FC79D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7C1FD07-8FF9-4CBD-9994-BEF7FA4344B7}"/>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5B15AAF-240D-4186-8256-7B739DB10DF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9674BD7-6C9E-4C74-B2A3-312B8D60BF89}"/>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D04573-CA2C-4D16-9539-4A98235E3596}"/>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018FCBA-E3FC-4985-9A86-427B775854EF}"/>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6058BBA-2E85-451D-A06A-49E74F5A7673}"/>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74476BD-DAA0-415E-B4B3-E82DBBA9D96F}"/>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23AE413-63C9-45AD-B2E9-B8399E250E81}"/>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7E83AD2-3472-40F7-AC89-FE33DA15A8E8}"/>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8AB3B8C-75FD-4BF6-B1D9-5ED51BD6CB1E}"/>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7B87613-A11A-4B58-A942-9F934C987C33}"/>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190C42CD-2BDD-4A08-9ABC-065B49525E6E}"/>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EE73DF5-B5A0-4CF2-A2BE-F4DE562DE9A2}"/>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9EDA157-BB0F-4EF3-8A46-8866775A2C72}"/>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009EFE7-6D01-4FF8-8EC6-F4A0215E1AA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7B48C22-FF7F-40F6-A2C7-84E5262E4862}"/>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D821A18-C46D-42E6-8013-79358184788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48C0F4B9-2ADA-44E3-8892-10F715F4B777}"/>
            </a:ext>
          </a:extLst>
        </xdr:cNvPr>
        <xdr:cNvCxnSpPr/>
      </xdr:nvCxnSpPr>
      <xdr:spPr>
        <a:xfrm flipV="1">
          <a:off x="9429115" y="5478689"/>
          <a:ext cx="0" cy="1332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9B37CF3E-BE3C-4779-A45B-94ACE8926874}"/>
            </a:ext>
          </a:extLst>
        </xdr:cNvPr>
        <xdr:cNvSpPr txBox="1"/>
      </xdr:nvSpPr>
      <xdr:spPr>
        <a:xfrm>
          <a:off x="9467850" y="68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1777E16C-5051-4435-B5EF-ED2E449F8D15}"/>
            </a:ext>
          </a:extLst>
        </xdr:cNvPr>
        <xdr:cNvCxnSpPr/>
      </xdr:nvCxnSpPr>
      <xdr:spPr>
        <a:xfrm>
          <a:off x="9363075" y="68112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E8C904C8-FF48-42A0-8B13-9D47156326FE}"/>
            </a:ext>
          </a:extLst>
        </xdr:cNvPr>
        <xdr:cNvSpPr txBox="1"/>
      </xdr:nvSpPr>
      <xdr:spPr>
        <a:xfrm>
          <a:off x="9467850" y="52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607A1817-7709-43C2-A8DC-073D3770E5D6}"/>
            </a:ext>
          </a:extLst>
        </xdr:cNvPr>
        <xdr:cNvCxnSpPr/>
      </xdr:nvCxnSpPr>
      <xdr:spPr>
        <a:xfrm>
          <a:off x="9363075" y="54786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552474F3-CFB6-451E-8A50-ED765011DB6A}"/>
            </a:ext>
          </a:extLst>
        </xdr:cNvPr>
        <xdr:cNvSpPr txBox="1"/>
      </xdr:nvSpPr>
      <xdr:spPr>
        <a:xfrm>
          <a:off x="9467850" y="6305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86B8BBDE-377F-47A9-94A5-28376DFA1F94}"/>
            </a:ext>
          </a:extLst>
        </xdr:cNvPr>
        <xdr:cNvSpPr/>
      </xdr:nvSpPr>
      <xdr:spPr>
        <a:xfrm>
          <a:off x="9401175" y="632732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71A65364-6177-4C0A-98CA-20E8D9FF4567}"/>
            </a:ext>
          </a:extLst>
        </xdr:cNvPr>
        <xdr:cNvSpPr/>
      </xdr:nvSpPr>
      <xdr:spPr>
        <a:xfrm>
          <a:off x="8639175" y="63332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92BDF78-605D-41B1-A458-4489377AC315}"/>
            </a:ext>
          </a:extLst>
        </xdr:cNvPr>
        <xdr:cNvSpPr/>
      </xdr:nvSpPr>
      <xdr:spPr>
        <a:xfrm>
          <a:off x="7839075" y="63504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6B0D4572-DF0B-4B51-8F9D-ECD7C1477D79}"/>
            </a:ext>
          </a:extLst>
        </xdr:cNvPr>
        <xdr:cNvSpPr/>
      </xdr:nvSpPr>
      <xdr:spPr>
        <a:xfrm>
          <a:off x="7029450" y="61608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9072</xdr:rowOff>
    </xdr:from>
    <xdr:to>
      <xdr:col>36</xdr:col>
      <xdr:colOff>165100</xdr:colOff>
      <xdr:row>38</xdr:row>
      <xdr:rowOff>110672</xdr:rowOff>
    </xdr:to>
    <xdr:sp macro="" textlink="">
      <xdr:nvSpPr>
        <xdr:cNvPr id="127" name="フローチャート: 判断 126">
          <a:extLst>
            <a:ext uri="{FF2B5EF4-FFF2-40B4-BE49-F238E27FC236}">
              <a16:creationId xmlns:a16="http://schemas.microsoft.com/office/drawing/2014/main" id="{49DBF261-1DCE-47B2-8AC2-8875ABC350D0}"/>
            </a:ext>
          </a:extLst>
        </xdr:cNvPr>
        <xdr:cNvSpPr/>
      </xdr:nvSpPr>
      <xdr:spPr>
        <a:xfrm>
          <a:off x="6238875" y="6174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9071A4F-C5B0-4C68-B260-E79979E4701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3F09A0-6511-4E4B-8C21-7D0C30327D2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ABD235C-8007-4ADC-A759-118A71214DE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9B67F43-D467-4F9E-8218-B1C989DA87C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432F9E3-8799-4325-832F-694E78C32B0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3" name="楕円 132">
          <a:extLst>
            <a:ext uri="{FF2B5EF4-FFF2-40B4-BE49-F238E27FC236}">
              <a16:creationId xmlns:a16="http://schemas.microsoft.com/office/drawing/2014/main" id="{04F31D92-4899-4D86-B6EA-A120028E11C1}"/>
            </a:ext>
          </a:extLst>
        </xdr:cNvPr>
        <xdr:cNvSpPr/>
      </xdr:nvSpPr>
      <xdr:spPr>
        <a:xfrm>
          <a:off x="9401175" y="62293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4" name="【図書館】&#10;一人当たり面積該当値テキスト">
          <a:extLst>
            <a:ext uri="{FF2B5EF4-FFF2-40B4-BE49-F238E27FC236}">
              <a16:creationId xmlns:a16="http://schemas.microsoft.com/office/drawing/2014/main" id="{36BF3F0E-BEDE-4E37-A370-F76892EFD6D8}"/>
            </a:ext>
          </a:extLst>
        </xdr:cNvPr>
        <xdr:cNvSpPr txBox="1"/>
      </xdr:nvSpPr>
      <xdr:spPr>
        <a:xfrm>
          <a:off x="9467850"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74385</xdr:rowOff>
    </xdr:from>
    <xdr:to>
      <xdr:col>50</xdr:col>
      <xdr:colOff>165100</xdr:colOff>
      <xdr:row>39</xdr:row>
      <xdr:rowOff>4535</xdr:rowOff>
    </xdr:to>
    <xdr:sp macro="" textlink="">
      <xdr:nvSpPr>
        <xdr:cNvPr id="135" name="楕円 134">
          <a:extLst>
            <a:ext uri="{FF2B5EF4-FFF2-40B4-BE49-F238E27FC236}">
              <a16:creationId xmlns:a16="http://schemas.microsoft.com/office/drawing/2014/main" id="{ACA4C786-AA6B-4E88-9690-2E22DFCBC59B}"/>
            </a:ext>
          </a:extLst>
        </xdr:cNvPr>
        <xdr:cNvSpPr/>
      </xdr:nvSpPr>
      <xdr:spPr>
        <a:xfrm>
          <a:off x="8639175" y="6237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125185</xdr:rowOff>
    </xdr:to>
    <xdr:cxnSp macro="">
      <xdr:nvCxnSpPr>
        <xdr:cNvPr id="136" name="直線コネクタ 135">
          <a:extLst>
            <a:ext uri="{FF2B5EF4-FFF2-40B4-BE49-F238E27FC236}">
              <a16:creationId xmlns:a16="http://schemas.microsoft.com/office/drawing/2014/main" id="{1AB4BAEB-7E56-4E75-BB3C-2005BE0EAF1A}"/>
            </a:ext>
          </a:extLst>
        </xdr:cNvPr>
        <xdr:cNvCxnSpPr/>
      </xdr:nvCxnSpPr>
      <xdr:spPr>
        <a:xfrm flipV="1">
          <a:off x="8686800" y="6276975"/>
          <a:ext cx="74295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85272</xdr:rowOff>
    </xdr:from>
    <xdr:to>
      <xdr:col>46</xdr:col>
      <xdr:colOff>38100</xdr:colOff>
      <xdr:row>39</xdr:row>
      <xdr:rowOff>15422</xdr:rowOff>
    </xdr:to>
    <xdr:sp macro="" textlink="">
      <xdr:nvSpPr>
        <xdr:cNvPr id="137" name="楕円 136">
          <a:extLst>
            <a:ext uri="{FF2B5EF4-FFF2-40B4-BE49-F238E27FC236}">
              <a16:creationId xmlns:a16="http://schemas.microsoft.com/office/drawing/2014/main" id="{A30BBC66-EED5-472D-A910-863779B78A46}"/>
            </a:ext>
          </a:extLst>
        </xdr:cNvPr>
        <xdr:cNvSpPr/>
      </xdr:nvSpPr>
      <xdr:spPr>
        <a:xfrm>
          <a:off x="7839075" y="62511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125185</xdr:rowOff>
    </xdr:from>
    <xdr:to>
      <xdr:col>50</xdr:col>
      <xdr:colOff>114300</xdr:colOff>
      <xdr:row>38</xdr:row>
      <xdr:rowOff>136072</xdr:rowOff>
    </xdr:to>
    <xdr:cxnSp macro="">
      <xdr:nvCxnSpPr>
        <xdr:cNvPr id="138" name="直線コネクタ 137">
          <a:extLst>
            <a:ext uri="{FF2B5EF4-FFF2-40B4-BE49-F238E27FC236}">
              <a16:creationId xmlns:a16="http://schemas.microsoft.com/office/drawing/2014/main" id="{9FDAF187-B3C0-439D-805C-091E26A424ED}"/>
            </a:ext>
          </a:extLst>
        </xdr:cNvPr>
        <xdr:cNvCxnSpPr/>
      </xdr:nvCxnSpPr>
      <xdr:spPr>
        <a:xfrm flipV="1">
          <a:off x="7886700" y="6284685"/>
          <a:ext cx="8001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85272</xdr:rowOff>
    </xdr:from>
    <xdr:to>
      <xdr:col>41</xdr:col>
      <xdr:colOff>101600</xdr:colOff>
      <xdr:row>39</xdr:row>
      <xdr:rowOff>15422</xdr:rowOff>
    </xdr:to>
    <xdr:sp macro="" textlink="">
      <xdr:nvSpPr>
        <xdr:cNvPr id="139" name="楕円 138">
          <a:extLst>
            <a:ext uri="{FF2B5EF4-FFF2-40B4-BE49-F238E27FC236}">
              <a16:creationId xmlns:a16="http://schemas.microsoft.com/office/drawing/2014/main" id="{C80D467C-5FE7-4817-A838-7A32917AD1A2}"/>
            </a:ext>
          </a:extLst>
        </xdr:cNvPr>
        <xdr:cNvSpPr/>
      </xdr:nvSpPr>
      <xdr:spPr>
        <a:xfrm>
          <a:off x="7029450" y="62511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136072</xdr:rowOff>
    </xdr:from>
    <xdr:to>
      <xdr:col>45</xdr:col>
      <xdr:colOff>177800</xdr:colOff>
      <xdr:row>38</xdr:row>
      <xdr:rowOff>136072</xdr:rowOff>
    </xdr:to>
    <xdr:cxnSp macro="">
      <xdr:nvCxnSpPr>
        <xdr:cNvPr id="140" name="直線コネクタ 139">
          <a:extLst>
            <a:ext uri="{FF2B5EF4-FFF2-40B4-BE49-F238E27FC236}">
              <a16:creationId xmlns:a16="http://schemas.microsoft.com/office/drawing/2014/main" id="{F69753EC-B3D8-4B4A-889E-C2740F05FB70}"/>
            </a:ext>
          </a:extLst>
        </xdr:cNvPr>
        <xdr:cNvCxnSpPr/>
      </xdr:nvCxnSpPr>
      <xdr:spPr>
        <a:xfrm>
          <a:off x="7077075" y="629874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96157</xdr:rowOff>
    </xdr:from>
    <xdr:to>
      <xdr:col>36</xdr:col>
      <xdr:colOff>165100</xdr:colOff>
      <xdr:row>39</xdr:row>
      <xdr:rowOff>26307</xdr:rowOff>
    </xdr:to>
    <xdr:sp macro="" textlink="">
      <xdr:nvSpPr>
        <xdr:cNvPr id="141" name="楕円 140">
          <a:extLst>
            <a:ext uri="{FF2B5EF4-FFF2-40B4-BE49-F238E27FC236}">
              <a16:creationId xmlns:a16="http://schemas.microsoft.com/office/drawing/2014/main" id="{9AC38099-FD00-4220-A584-B4F5AFEB041D}"/>
            </a:ext>
          </a:extLst>
        </xdr:cNvPr>
        <xdr:cNvSpPr/>
      </xdr:nvSpPr>
      <xdr:spPr>
        <a:xfrm>
          <a:off x="6238875" y="62588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136072</xdr:rowOff>
    </xdr:from>
    <xdr:to>
      <xdr:col>41</xdr:col>
      <xdr:colOff>50800</xdr:colOff>
      <xdr:row>38</xdr:row>
      <xdr:rowOff>146957</xdr:rowOff>
    </xdr:to>
    <xdr:cxnSp macro="">
      <xdr:nvCxnSpPr>
        <xdr:cNvPr id="142" name="直線コネクタ 141">
          <a:extLst>
            <a:ext uri="{FF2B5EF4-FFF2-40B4-BE49-F238E27FC236}">
              <a16:creationId xmlns:a16="http://schemas.microsoft.com/office/drawing/2014/main" id="{A5CE9BBB-B3AA-4D5A-BCD7-AA3EE61EC21F}"/>
            </a:ext>
          </a:extLst>
        </xdr:cNvPr>
        <xdr:cNvCxnSpPr/>
      </xdr:nvCxnSpPr>
      <xdr:spPr>
        <a:xfrm flipV="1">
          <a:off x="6286500" y="6298747"/>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436BE950-DA2F-4CF2-AFA8-C5FD173B13A5}"/>
            </a:ext>
          </a:extLst>
        </xdr:cNvPr>
        <xdr:cNvSpPr txBox="1"/>
      </xdr:nvSpPr>
      <xdr:spPr>
        <a:xfrm>
          <a:off x="8458277" y="64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8BBFA96D-7FE4-4625-9873-0545411A9B82}"/>
            </a:ext>
          </a:extLst>
        </xdr:cNvPr>
        <xdr:cNvSpPr txBox="1"/>
      </xdr:nvSpPr>
      <xdr:spPr>
        <a:xfrm>
          <a:off x="7677227" y="644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5" name="n_3aveValue【図書館】&#10;一人当たり面積">
          <a:extLst>
            <a:ext uri="{FF2B5EF4-FFF2-40B4-BE49-F238E27FC236}">
              <a16:creationId xmlns:a16="http://schemas.microsoft.com/office/drawing/2014/main" id="{ED000E08-1F1B-46DA-A433-8EA8E238096F}"/>
            </a:ext>
          </a:extLst>
        </xdr:cNvPr>
        <xdr:cNvSpPr txBox="1"/>
      </xdr:nvSpPr>
      <xdr:spPr>
        <a:xfrm>
          <a:off x="6867602" y="595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46" name="n_4aveValue【図書館】&#10;一人当たり面積">
          <a:extLst>
            <a:ext uri="{FF2B5EF4-FFF2-40B4-BE49-F238E27FC236}">
              <a16:creationId xmlns:a16="http://schemas.microsoft.com/office/drawing/2014/main" id="{96C49387-78E6-4106-A955-5729E2B74569}"/>
            </a:ext>
          </a:extLst>
        </xdr:cNvPr>
        <xdr:cNvSpPr txBox="1"/>
      </xdr:nvSpPr>
      <xdr:spPr>
        <a:xfrm>
          <a:off x="6067502" y="59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21063</xdr:rowOff>
    </xdr:from>
    <xdr:ext cx="469744" cy="259045"/>
    <xdr:sp macro="" textlink="">
      <xdr:nvSpPr>
        <xdr:cNvPr id="147" name="n_1mainValue【図書館】&#10;一人当たり面積">
          <a:extLst>
            <a:ext uri="{FF2B5EF4-FFF2-40B4-BE49-F238E27FC236}">
              <a16:creationId xmlns:a16="http://schemas.microsoft.com/office/drawing/2014/main" id="{92C5325C-C647-4C77-BE47-7701DB691BBE}"/>
            </a:ext>
          </a:extLst>
        </xdr:cNvPr>
        <xdr:cNvSpPr txBox="1"/>
      </xdr:nvSpPr>
      <xdr:spPr>
        <a:xfrm>
          <a:off x="8458277"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31949</xdr:rowOff>
    </xdr:from>
    <xdr:ext cx="469744" cy="259045"/>
    <xdr:sp macro="" textlink="">
      <xdr:nvSpPr>
        <xdr:cNvPr id="148" name="n_2mainValue【図書館】&#10;一人当たり面積">
          <a:extLst>
            <a:ext uri="{FF2B5EF4-FFF2-40B4-BE49-F238E27FC236}">
              <a16:creationId xmlns:a16="http://schemas.microsoft.com/office/drawing/2014/main" id="{FF7C8E91-AF5A-401F-994C-0AB8B21AB3A6}"/>
            </a:ext>
          </a:extLst>
        </xdr:cNvPr>
        <xdr:cNvSpPr txBox="1"/>
      </xdr:nvSpPr>
      <xdr:spPr>
        <a:xfrm>
          <a:off x="7677227" y="602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6549</xdr:rowOff>
    </xdr:from>
    <xdr:ext cx="469744" cy="259045"/>
    <xdr:sp macro="" textlink="">
      <xdr:nvSpPr>
        <xdr:cNvPr id="149" name="n_3mainValue【図書館】&#10;一人当たり面積">
          <a:extLst>
            <a:ext uri="{FF2B5EF4-FFF2-40B4-BE49-F238E27FC236}">
              <a16:creationId xmlns:a16="http://schemas.microsoft.com/office/drawing/2014/main" id="{34251CAC-B4FC-404A-B5B4-8F36B29B18F8}"/>
            </a:ext>
          </a:extLst>
        </xdr:cNvPr>
        <xdr:cNvSpPr txBox="1"/>
      </xdr:nvSpPr>
      <xdr:spPr>
        <a:xfrm>
          <a:off x="6867602" y="633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17434</xdr:rowOff>
    </xdr:from>
    <xdr:ext cx="469744" cy="259045"/>
    <xdr:sp macro="" textlink="">
      <xdr:nvSpPr>
        <xdr:cNvPr id="150" name="n_4mainValue【図書館】&#10;一人当たり面積">
          <a:extLst>
            <a:ext uri="{FF2B5EF4-FFF2-40B4-BE49-F238E27FC236}">
              <a16:creationId xmlns:a16="http://schemas.microsoft.com/office/drawing/2014/main" id="{88A6174E-C613-4660-ABE7-96F45DCF6DC0}"/>
            </a:ext>
          </a:extLst>
        </xdr:cNvPr>
        <xdr:cNvSpPr txBox="1"/>
      </xdr:nvSpPr>
      <xdr:spPr>
        <a:xfrm>
          <a:off x="6067502" y="63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11BC478A-657D-4513-80A8-D87EED7EC3A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64F2DAA-B6E7-4BE3-8923-7DA89F09477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35271EB-B87E-4A35-8D89-D64229FD3B0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CAA7F8B-5863-4F5C-BE4B-1BA7ACFBA34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2EFDFF7-C103-41B0-B690-F8B0AF4E945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A211A32-F187-4068-98DB-9AC3A65114F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E89C972-A69A-461C-8BCF-BC5FBCABADB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EBD0834C-946E-4EB1-92DA-DF4712AF27D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7318372-3225-4901-9F42-8CC0F97B309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D0C8122-405C-4C24-9B25-E091DBD7854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E85F5D3-5B5F-418A-ABC6-8189D8034F1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2CAB0F6-EA65-4FEC-8A17-6FC43BB9D961}"/>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DA931B7-B6B0-4812-BFD0-EDB1367EB356}"/>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9A9155D-6FB6-4238-AD09-DE4AFD722E2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5726B43-49E5-4AB9-9DE1-4D2F36A2BEC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8DEDC75-13F6-40DD-A344-1F1E71466AD8}"/>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5A49DDAB-D061-4E98-AD51-5008444FE3A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7E19A6C-6A92-474E-A5C9-65E223B68AE0}"/>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7A25171B-63D8-483A-868F-BD83920FB67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F2162BD-1C00-4C19-A101-666A4607C896}"/>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1CC012D2-C175-454B-B7C3-5ED2AAC34C5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8625FAD-6130-415B-822D-C13D43C9C2A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5C63620-BE4B-4800-B2A7-0747E4A2974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80BF705-14DB-4319-BDC4-2E845266B2B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A4D70327-2116-4876-B273-8E749C1DA4B7}"/>
            </a:ext>
          </a:extLst>
        </xdr:cNvPr>
        <xdr:cNvCxnSpPr/>
      </xdr:nvCxnSpPr>
      <xdr:spPr>
        <a:xfrm flipV="1">
          <a:off x="4180840" y="9141460"/>
          <a:ext cx="0" cy="130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AA0D2A69-5C6F-4B3A-B70A-C486DF940045}"/>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EA9F7FFC-9F17-462E-B60F-63027D1C1595}"/>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C1B96AA-71CD-4ED7-8F4A-2A27875F646B}"/>
            </a:ext>
          </a:extLst>
        </xdr:cNvPr>
        <xdr:cNvSpPr txBox="1"/>
      </xdr:nvSpPr>
      <xdr:spPr>
        <a:xfrm>
          <a:off x="4219575" y="892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D0D55903-8E36-402D-90C2-6F84A01A79A1}"/>
            </a:ext>
          </a:extLst>
        </xdr:cNvPr>
        <xdr:cNvCxnSpPr/>
      </xdr:nvCxnSpPr>
      <xdr:spPr>
        <a:xfrm>
          <a:off x="4105275" y="9141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10E785BF-D873-4FA6-BEE1-73068E04617E}"/>
            </a:ext>
          </a:extLst>
        </xdr:cNvPr>
        <xdr:cNvSpPr txBox="1"/>
      </xdr:nvSpPr>
      <xdr:spPr>
        <a:xfrm>
          <a:off x="4219575" y="979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646D0F61-5E49-46AF-8E29-61BE8884207C}"/>
            </a:ext>
          </a:extLst>
        </xdr:cNvPr>
        <xdr:cNvSpPr/>
      </xdr:nvSpPr>
      <xdr:spPr>
        <a:xfrm>
          <a:off x="4124325" y="9812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3371F226-5F6E-4060-AD93-68308C94ED90}"/>
            </a:ext>
          </a:extLst>
        </xdr:cNvPr>
        <xdr:cNvSpPr/>
      </xdr:nvSpPr>
      <xdr:spPr>
        <a:xfrm>
          <a:off x="33813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3FD13AC0-018B-46D8-B244-2CDA1316FC2D}"/>
            </a:ext>
          </a:extLst>
        </xdr:cNvPr>
        <xdr:cNvSpPr/>
      </xdr:nvSpPr>
      <xdr:spPr>
        <a:xfrm>
          <a:off x="2571750" y="97701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61B5FD8F-B37E-4DD7-9970-D60C01C1E1F0}"/>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5" name="フローチャート: 判断 184">
          <a:extLst>
            <a:ext uri="{FF2B5EF4-FFF2-40B4-BE49-F238E27FC236}">
              <a16:creationId xmlns:a16="http://schemas.microsoft.com/office/drawing/2014/main" id="{B4EAF0E6-963A-45A0-9194-0DB67A77F873}"/>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5D16EA-7469-43D1-A70A-87C360C89BD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E4953DC-C0D4-4729-8751-E802683B4B3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E11C909-251E-49D0-98BB-43A3B5A66BC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D3F3A00-4BA6-4D27-ADDB-9BCE815ABE9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79E504D-F0CA-48C0-A88F-53FB15C692B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91" name="楕円 190">
          <a:extLst>
            <a:ext uri="{FF2B5EF4-FFF2-40B4-BE49-F238E27FC236}">
              <a16:creationId xmlns:a16="http://schemas.microsoft.com/office/drawing/2014/main" id="{D9973F66-5497-44DD-A298-182CFEBE0C42}"/>
            </a:ext>
          </a:extLst>
        </xdr:cNvPr>
        <xdr:cNvSpPr/>
      </xdr:nvSpPr>
      <xdr:spPr>
        <a:xfrm>
          <a:off x="4124325" y="97364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31132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24145D9-A902-4264-A177-88C34C7B2B34}"/>
            </a:ext>
          </a:extLst>
        </xdr:cNvPr>
        <xdr:cNvSpPr txBox="1"/>
      </xdr:nvSpPr>
      <xdr:spPr>
        <a:xfrm>
          <a:off x="4219575" y="959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93" name="楕円 192">
          <a:extLst>
            <a:ext uri="{FF2B5EF4-FFF2-40B4-BE49-F238E27FC236}">
              <a16:creationId xmlns:a16="http://schemas.microsoft.com/office/drawing/2014/main" id="{F23AF3C1-6EFD-4870-A232-D9AB946C57A2}"/>
            </a:ext>
          </a:extLst>
        </xdr:cNvPr>
        <xdr:cNvSpPr/>
      </xdr:nvSpPr>
      <xdr:spPr>
        <a:xfrm>
          <a:off x="3381375" y="9674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59055</xdr:rowOff>
    </xdr:to>
    <xdr:cxnSp macro="">
      <xdr:nvCxnSpPr>
        <xdr:cNvPr id="194" name="直線コネクタ 193">
          <a:extLst>
            <a:ext uri="{FF2B5EF4-FFF2-40B4-BE49-F238E27FC236}">
              <a16:creationId xmlns:a16="http://schemas.microsoft.com/office/drawing/2014/main" id="{DE45FF22-CF80-409F-8FE2-A4202A2F78D9}"/>
            </a:ext>
          </a:extLst>
        </xdr:cNvPr>
        <xdr:cNvCxnSpPr/>
      </xdr:nvCxnSpPr>
      <xdr:spPr>
        <a:xfrm>
          <a:off x="3429000" y="9721850"/>
          <a:ext cx="75247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xdr:rowOff>
    </xdr:from>
    <xdr:to>
      <xdr:col>15</xdr:col>
      <xdr:colOff>101600</xdr:colOff>
      <xdr:row>64</xdr:row>
      <xdr:rowOff>102235</xdr:rowOff>
    </xdr:to>
    <xdr:sp macro="" textlink="">
      <xdr:nvSpPr>
        <xdr:cNvPr id="195" name="楕円 194">
          <a:extLst>
            <a:ext uri="{FF2B5EF4-FFF2-40B4-BE49-F238E27FC236}">
              <a16:creationId xmlns:a16="http://schemas.microsoft.com/office/drawing/2014/main" id="{89B83088-07DE-40C1-88E2-8864D8AE0CA5}"/>
            </a:ext>
          </a:extLst>
        </xdr:cNvPr>
        <xdr:cNvSpPr/>
      </xdr:nvSpPr>
      <xdr:spPr>
        <a:xfrm>
          <a:off x="2571750" y="103733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64</xdr:row>
      <xdr:rowOff>51435</xdr:rowOff>
    </xdr:to>
    <xdr:cxnSp macro="">
      <xdr:nvCxnSpPr>
        <xdr:cNvPr id="196" name="直線コネクタ 195">
          <a:extLst>
            <a:ext uri="{FF2B5EF4-FFF2-40B4-BE49-F238E27FC236}">
              <a16:creationId xmlns:a16="http://schemas.microsoft.com/office/drawing/2014/main" id="{E5442E7C-E4C5-4D6D-9ACE-31CA7F2AE4C0}"/>
            </a:ext>
          </a:extLst>
        </xdr:cNvPr>
        <xdr:cNvCxnSpPr/>
      </xdr:nvCxnSpPr>
      <xdr:spPr>
        <a:xfrm flipV="1">
          <a:off x="2619375" y="9721850"/>
          <a:ext cx="809625" cy="6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162560</xdr:rowOff>
    </xdr:from>
    <xdr:to>
      <xdr:col>10</xdr:col>
      <xdr:colOff>165100</xdr:colOff>
      <xdr:row>64</xdr:row>
      <xdr:rowOff>92710</xdr:rowOff>
    </xdr:to>
    <xdr:sp macro="" textlink="">
      <xdr:nvSpPr>
        <xdr:cNvPr id="197" name="楕円 196">
          <a:extLst>
            <a:ext uri="{FF2B5EF4-FFF2-40B4-BE49-F238E27FC236}">
              <a16:creationId xmlns:a16="http://schemas.microsoft.com/office/drawing/2014/main" id="{3B07B8FE-849B-489C-B8B9-A5D7F9D6568C}"/>
            </a:ext>
          </a:extLst>
        </xdr:cNvPr>
        <xdr:cNvSpPr/>
      </xdr:nvSpPr>
      <xdr:spPr>
        <a:xfrm>
          <a:off x="1781175" y="10370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41910</xdr:rowOff>
    </xdr:from>
    <xdr:to>
      <xdr:col>15</xdr:col>
      <xdr:colOff>50800</xdr:colOff>
      <xdr:row>64</xdr:row>
      <xdr:rowOff>51435</xdr:rowOff>
    </xdr:to>
    <xdr:cxnSp macro="">
      <xdr:nvCxnSpPr>
        <xdr:cNvPr id="198" name="直線コネクタ 197">
          <a:extLst>
            <a:ext uri="{FF2B5EF4-FFF2-40B4-BE49-F238E27FC236}">
              <a16:creationId xmlns:a16="http://schemas.microsoft.com/office/drawing/2014/main" id="{D5E04465-7643-41D1-A665-6D693D637D8D}"/>
            </a:ext>
          </a:extLst>
        </xdr:cNvPr>
        <xdr:cNvCxnSpPr/>
      </xdr:nvCxnSpPr>
      <xdr:spPr>
        <a:xfrm>
          <a:off x="1828800" y="10417810"/>
          <a:ext cx="7905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145415</xdr:rowOff>
    </xdr:from>
    <xdr:to>
      <xdr:col>6</xdr:col>
      <xdr:colOff>38100</xdr:colOff>
      <xdr:row>64</xdr:row>
      <xdr:rowOff>75565</xdr:rowOff>
    </xdr:to>
    <xdr:sp macro="" textlink="">
      <xdr:nvSpPr>
        <xdr:cNvPr id="199" name="楕円 198">
          <a:extLst>
            <a:ext uri="{FF2B5EF4-FFF2-40B4-BE49-F238E27FC236}">
              <a16:creationId xmlns:a16="http://schemas.microsoft.com/office/drawing/2014/main" id="{BD1A3BE1-D2A1-4BC3-87D6-A98BFC77C970}"/>
            </a:ext>
          </a:extLst>
        </xdr:cNvPr>
        <xdr:cNvSpPr/>
      </xdr:nvSpPr>
      <xdr:spPr>
        <a:xfrm>
          <a:off x="981075" y="103530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24765</xdr:rowOff>
    </xdr:from>
    <xdr:to>
      <xdr:col>10</xdr:col>
      <xdr:colOff>114300</xdr:colOff>
      <xdr:row>64</xdr:row>
      <xdr:rowOff>41910</xdr:rowOff>
    </xdr:to>
    <xdr:cxnSp macro="">
      <xdr:nvCxnSpPr>
        <xdr:cNvPr id="200" name="直線コネクタ 199">
          <a:extLst>
            <a:ext uri="{FF2B5EF4-FFF2-40B4-BE49-F238E27FC236}">
              <a16:creationId xmlns:a16="http://schemas.microsoft.com/office/drawing/2014/main" id="{4ED4FB98-2688-45FC-ABED-291FDB9514B6}"/>
            </a:ext>
          </a:extLst>
        </xdr:cNvPr>
        <xdr:cNvCxnSpPr/>
      </xdr:nvCxnSpPr>
      <xdr:spPr>
        <a:xfrm>
          <a:off x="1028700" y="1040066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ED756AE1-5ED4-49A1-9D55-708760D2D7BF}"/>
            </a:ext>
          </a:extLst>
        </xdr:cNvPr>
        <xdr:cNvSpPr txBox="1"/>
      </xdr:nvSpPr>
      <xdr:spPr>
        <a:xfrm>
          <a:off x="3239144"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7ECCF155-EB0B-4359-B0EE-7BC03FF9C79B}"/>
            </a:ext>
          </a:extLst>
        </xdr:cNvPr>
        <xdr:cNvSpPr txBox="1"/>
      </xdr:nvSpPr>
      <xdr:spPr>
        <a:xfrm>
          <a:off x="243904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203" name="n_3aveValue【体育館・プール】&#10;有形固定資産減価償却率">
          <a:extLst>
            <a:ext uri="{FF2B5EF4-FFF2-40B4-BE49-F238E27FC236}">
              <a16:creationId xmlns:a16="http://schemas.microsoft.com/office/drawing/2014/main" id="{D47D34C7-01D6-4DC2-A800-5365510FCA68}"/>
            </a:ext>
          </a:extLst>
        </xdr:cNvPr>
        <xdr:cNvSpPr txBox="1"/>
      </xdr:nvSpPr>
      <xdr:spPr>
        <a:xfrm>
          <a:off x="16484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4" name="n_4aveValue【体育館・プール】&#10;有形固定資産減価償却率">
          <a:extLst>
            <a:ext uri="{FF2B5EF4-FFF2-40B4-BE49-F238E27FC236}">
              <a16:creationId xmlns:a16="http://schemas.microsoft.com/office/drawing/2014/main" id="{A1C4B924-39B3-4FA7-A901-9D9FACAD2952}"/>
            </a:ext>
          </a:extLst>
        </xdr:cNvPr>
        <xdr:cNvSpPr txBox="1"/>
      </xdr:nvSpPr>
      <xdr:spPr>
        <a:xfrm>
          <a:off x="848369"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205" name="n_1mainValue【体育館・プール】&#10;有形固定資産減価償却率">
          <a:extLst>
            <a:ext uri="{FF2B5EF4-FFF2-40B4-BE49-F238E27FC236}">
              <a16:creationId xmlns:a16="http://schemas.microsoft.com/office/drawing/2014/main" id="{D665EEE3-AA83-4C1F-BCE4-27FB0C7AD4EA}"/>
            </a:ext>
          </a:extLst>
        </xdr:cNvPr>
        <xdr:cNvSpPr txBox="1"/>
      </xdr:nvSpPr>
      <xdr:spPr>
        <a:xfrm>
          <a:off x="3239144"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93362</xdr:rowOff>
    </xdr:from>
    <xdr:ext cx="405111" cy="259045"/>
    <xdr:sp macro="" textlink="">
      <xdr:nvSpPr>
        <xdr:cNvPr id="206" name="n_2mainValue【体育館・プール】&#10;有形固定資産減価償却率">
          <a:extLst>
            <a:ext uri="{FF2B5EF4-FFF2-40B4-BE49-F238E27FC236}">
              <a16:creationId xmlns:a16="http://schemas.microsoft.com/office/drawing/2014/main" id="{74E8A425-A69D-4135-AA49-63DE7BAE67B7}"/>
            </a:ext>
          </a:extLst>
        </xdr:cNvPr>
        <xdr:cNvSpPr txBox="1"/>
      </xdr:nvSpPr>
      <xdr:spPr>
        <a:xfrm>
          <a:off x="2439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83837</xdr:rowOff>
    </xdr:from>
    <xdr:ext cx="405111" cy="259045"/>
    <xdr:sp macro="" textlink="">
      <xdr:nvSpPr>
        <xdr:cNvPr id="207" name="n_3mainValue【体育館・プール】&#10;有形固定資産減価償却率">
          <a:extLst>
            <a:ext uri="{FF2B5EF4-FFF2-40B4-BE49-F238E27FC236}">
              <a16:creationId xmlns:a16="http://schemas.microsoft.com/office/drawing/2014/main" id="{09318B62-7239-465F-B26A-DDCFEE1B9EDB}"/>
            </a:ext>
          </a:extLst>
        </xdr:cNvPr>
        <xdr:cNvSpPr txBox="1"/>
      </xdr:nvSpPr>
      <xdr:spPr>
        <a:xfrm>
          <a:off x="1648469" y="1045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66692</xdr:rowOff>
    </xdr:from>
    <xdr:ext cx="405111" cy="259045"/>
    <xdr:sp macro="" textlink="">
      <xdr:nvSpPr>
        <xdr:cNvPr id="208" name="n_4mainValue【体育館・プール】&#10;有形固定資産減価償却率">
          <a:extLst>
            <a:ext uri="{FF2B5EF4-FFF2-40B4-BE49-F238E27FC236}">
              <a16:creationId xmlns:a16="http://schemas.microsoft.com/office/drawing/2014/main" id="{51AEB108-2858-4460-89A0-42719AB0534D}"/>
            </a:ext>
          </a:extLst>
        </xdr:cNvPr>
        <xdr:cNvSpPr txBox="1"/>
      </xdr:nvSpPr>
      <xdr:spPr>
        <a:xfrm>
          <a:off x="848369"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2522FD8-B88D-4DB1-B435-201062EBA61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406CE9D-A7C1-422B-A0E6-B450C018400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6150361-375B-433B-8B69-13F7F57FED8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553EABA-7F94-4EE8-BA3B-E7CA0DC7597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E000A2F-6F65-47C7-8FD4-B22F034BB0B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8842C12-6718-494C-A4FF-3DF67A60BE5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58C2B47-D667-42E0-B76E-323211565A0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B0949B8-B9B0-464E-97C7-81403B38D22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7144291-C4C1-49CF-87BE-46D29360DB4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34CDAFC-6C4D-4101-952A-396769AD6F3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71AEBAD-8465-442E-8405-E6598668F0F1}"/>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9AED1B0-BDBA-406F-83BA-AA5BDC059E52}"/>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D529BC1-E4CB-4137-8696-4CE98A67050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916AC67-1912-40B5-81DE-72EBEACB2C17}"/>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B3B9058-88F8-4692-86B0-6029ECF2F7D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A04D0E1-3F38-4E61-AEAF-E26BD4192C05}"/>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3AE371A-F439-45D3-A837-7AC5B6AA589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512FC0D-5812-40F6-A77D-0FD8244DA9C7}"/>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786432A4-41CC-43A3-8B4B-FE803578CAE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51F57F4-FF7F-4F2D-8240-4DFAB85C352B}"/>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409F068-6808-48CB-8AF3-DD660586DF1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01A4108-7209-4FC8-B271-04C7921527F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9F7C7E7-7828-4C89-8331-D960278D3F7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7355EBA5-8740-4AEA-9632-F964C1B6ABD4}"/>
            </a:ext>
          </a:extLst>
        </xdr:cNvPr>
        <xdr:cNvCxnSpPr/>
      </xdr:nvCxnSpPr>
      <xdr:spPr>
        <a:xfrm flipV="1">
          <a:off x="9429115" y="8982075"/>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4A2EB1F8-E4B6-45E7-AFF0-69034B8DB7F8}"/>
            </a:ext>
          </a:extLst>
        </xdr:cNvPr>
        <xdr:cNvSpPr txBox="1"/>
      </xdr:nvSpPr>
      <xdr:spPr>
        <a:xfrm>
          <a:off x="9467850"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14C6C4E-0119-40BB-A224-E0FFD7927F82}"/>
            </a:ext>
          </a:extLst>
        </xdr:cNvPr>
        <xdr:cNvCxnSpPr/>
      </xdr:nvCxnSpPr>
      <xdr:spPr>
        <a:xfrm>
          <a:off x="9363075" y="104025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13F5AF4E-FACC-4DD7-80A6-3768543631F6}"/>
            </a:ext>
          </a:extLst>
        </xdr:cNvPr>
        <xdr:cNvSpPr txBox="1"/>
      </xdr:nvSpPr>
      <xdr:spPr>
        <a:xfrm>
          <a:off x="9467850" y="877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19889B5C-F745-4B06-ADFE-EF8B6E707595}"/>
            </a:ext>
          </a:extLst>
        </xdr:cNvPr>
        <xdr:cNvCxnSpPr/>
      </xdr:nvCxnSpPr>
      <xdr:spPr>
        <a:xfrm>
          <a:off x="9363075" y="89820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19774BEA-DF32-4BDA-93C0-1E514BF3EA21}"/>
            </a:ext>
          </a:extLst>
        </xdr:cNvPr>
        <xdr:cNvSpPr txBox="1"/>
      </xdr:nvSpPr>
      <xdr:spPr>
        <a:xfrm>
          <a:off x="9467850" y="991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E76E9AF0-19BD-4EFB-82CC-120E0E824AA4}"/>
            </a:ext>
          </a:extLst>
        </xdr:cNvPr>
        <xdr:cNvSpPr/>
      </xdr:nvSpPr>
      <xdr:spPr>
        <a:xfrm>
          <a:off x="9401175" y="100558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205D3A9F-DA5E-4C21-AD53-59BAE99B9754}"/>
            </a:ext>
          </a:extLst>
        </xdr:cNvPr>
        <xdr:cNvSpPr/>
      </xdr:nvSpPr>
      <xdr:spPr>
        <a:xfrm>
          <a:off x="8639175" y="100679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12847953-08EF-4324-9DCF-B8BFAD501A3A}"/>
            </a:ext>
          </a:extLst>
        </xdr:cNvPr>
        <xdr:cNvSpPr/>
      </xdr:nvSpPr>
      <xdr:spPr>
        <a:xfrm>
          <a:off x="7839075" y="100666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ED02B8D7-DF1A-4A73-9854-628A7ADE7A56}"/>
            </a:ext>
          </a:extLst>
        </xdr:cNvPr>
        <xdr:cNvSpPr/>
      </xdr:nvSpPr>
      <xdr:spPr>
        <a:xfrm>
          <a:off x="7029450"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42" name="フローチャート: 判断 241">
          <a:extLst>
            <a:ext uri="{FF2B5EF4-FFF2-40B4-BE49-F238E27FC236}">
              <a16:creationId xmlns:a16="http://schemas.microsoft.com/office/drawing/2014/main" id="{6BDFCBE2-83E1-44F2-A19E-7777B7D97B5E}"/>
            </a:ext>
          </a:extLst>
        </xdr:cNvPr>
        <xdr:cNvSpPr/>
      </xdr:nvSpPr>
      <xdr:spPr>
        <a:xfrm>
          <a:off x="6238875" y="9992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0F3A34-2B7F-4E08-AECB-D6FBC6CF0B0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E1E438-543A-493E-BB9D-4B6E2769BC6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55042EB-F314-4007-98BC-7F8F9DCD27B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9CFE3A3-47A4-4BFF-BD6A-459786B41C3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8B8FC9C-E80B-49D6-ACED-AEB79C7C5E6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153670</xdr:rowOff>
    </xdr:from>
    <xdr:to>
      <xdr:col>55</xdr:col>
      <xdr:colOff>50800</xdr:colOff>
      <xdr:row>64</xdr:row>
      <xdr:rowOff>83820</xdr:rowOff>
    </xdr:to>
    <xdr:sp macro="" textlink="">
      <xdr:nvSpPr>
        <xdr:cNvPr id="248" name="楕円 247">
          <a:extLst>
            <a:ext uri="{FF2B5EF4-FFF2-40B4-BE49-F238E27FC236}">
              <a16:creationId xmlns:a16="http://schemas.microsoft.com/office/drawing/2014/main" id="{7F294D96-3EEC-4D8A-91FC-983E6DA855A3}"/>
            </a:ext>
          </a:extLst>
        </xdr:cNvPr>
        <xdr:cNvSpPr/>
      </xdr:nvSpPr>
      <xdr:spPr>
        <a:xfrm>
          <a:off x="9401175" y="103644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68597</xdr:rowOff>
    </xdr:from>
    <xdr:ext cx="469744" cy="259045"/>
    <xdr:sp macro="" textlink="">
      <xdr:nvSpPr>
        <xdr:cNvPr id="249" name="【体育館・プール】&#10;一人当たり面積該当値テキスト">
          <a:extLst>
            <a:ext uri="{FF2B5EF4-FFF2-40B4-BE49-F238E27FC236}">
              <a16:creationId xmlns:a16="http://schemas.microsoft.com/office/drawing/2014/main" id="{DC6BEF86-2EF0-46DA-B6A4-F93ABD27427E}"/>
            </a:ext>
          </a:extLst>
        </xdr:cNvPr>
        <xdr:cNvSpPr txBox="1"/>
      </xdr:nvSpPr>
      <xdr:spPr>
        <a:xfrm>
          <a:off x="9467850" y="102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154940</xdr:rowOff>
    </xdr:from>
    <xdr:to>
      <xdr:col>50</xdr:col>
      <xdr:colOff>165100</xdr:colOff>
      <xdr:row>64</xdr:row>
      <xdr:rowOff>85090</xdr:rowOff>
    </xdr:to>
    <xdr:sp macro="" textlink="">
      <xdr:nvSpPr>
        <xdr:cNvPr id="250" name="楕円 249">
          <a:extLst>
            <a:ext uri="{FF2B5EF4-FFF2-40B4-BE49-F238E27FC236}">
              <a16:creationId xmlns:a16="http://schemas.microsoft.com/office/drawing/2014/main" id="{CE70EA42-9008-4140-8F16-AB0EDE560B99}"/>
            </a:ext>
          </a:extLst>
        </xdr:cNvPr>
        <xdr:cNvSpPr/>
      </xdr:nvSpPr>
      <xdr:spPr>
        <a:xfrm>
          <a:off x="8639175" y="10365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33020</xdr:rowOff>
    </xdr:from>
    <xdr:to>
      <xdr:col>55</xdr:col>
      <xdr:colOff>0</xdr:colOff>
      <xdr:row>64</xdr:row>
      <xdr:rowOff>34290</xdr:rowOff>
    </xdr:to>
    <xdr:cxnSp macro="">
      <xdr:nvCxnSpPr>
        <xdr:cNvPr id="251" name="直線コネクタ 250">
          <a:extLst>
            <a:ext uri="{FF2B5EF4-FFF2-40B4-BE49-F238E27FC236}">
              <a16:creationId xmlns:a16="http://schemas.microsoft.com/office/drawing/2014/main" id="{70B26CA1-D6B5-4D25-8E92-D681A4BAF953}"/>
            </a:ext>
          </a:extLst>
        </xdr:cNvPr>
        <xdr:cNvCxnSpPr/>
      </xdr:nvCxnSpPr>
      <xdr:spPr>
        <a:xfrm flipV="1">
          <a:off x="8686800" y="1040257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154940</xdr:rowOff>
    </xdr:from>
    <xdr:to>
      <xdr:col>46</xdr:col>
      <xdr:colOff>38100</xdr:colOff>
      <xdr:row>64</xdr:row>
      <xdr:rowOff>85090</xdr:rowOff>
    </xdr:to>
    <xdr:sp macro="" textlink="">
      <xdr:nvSpPr>
        <xdr:cNvPr id="252" name="楕円 251">
          <a:extLst>
            <a:ext uri="{FF2B5EF4-FFF2-40B4-BE49-F238E27FC236}">
              <a16:creationId xmlns:a16="http://schemas.microsoft.com/office/drawing/2014/main" id="{27122CD4-B19D-4AC7-9F82-53961AEAA3D3}"/>
            </a:ext>
          </a:extLst>
        </xdr:cNvPr>
        <xdr:cNvSpPr/>
      </xdr:nvSpPr>
      <xdr:spPr>
        <a:xfrm>
          <a:off x="7839075" y="10365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34290</xdr:rowOff>
    </xdr:from>
    <xdr:to>
      <xdr:col>50</xdr:col>
      <xdr:colOff>114300</xdr:colOff>
      <xdr:row>64</xdr:row>
      <xdr:rowOff>34290</xdr:rowOff>
    </xdr:to>
    <xdr:cxnSp macro="">
      <xdr:nvCxnSpPr>
        <xdr:cNvPr id="253" name="直線コネクタ 252">
          <a:extLst>
            <a:ext uri="{FF2B5EF4-FFF2-40B4-BE49-F238E27FC236}">
              <a16:creationId xmlns:a16="http://schemas.microsoft.com/office/drawing/2014/main" id="{617F1ED9-4860-46D9-BC43-02A2DBAABC06}"/>
            </a:ext>
          </a:extLst>
        </xdr:cNvPr>
        <xdr:cNvCxnSpPr/>
      </xdr:nvCxnSpPr>
      <xdr:spPr>
        <a:xfrm>
          <a:off x="7886700" y="104038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156210</xdr:rowOff>
    </xdr:from>
    <xdr:to>
      <xdr:col>41</xdr:col>
      <xdr:colOff>101600</xdr:colOff>
      <xdr:row>64</xdr:row>
      <xdr:rowOff>86360</xdr:rowOff>
    </xdr:to>
    <xdr:sp macro="" textlink="">
      <xdr:nvSpPr>
        <xdr:cNvPr id="254" name="楕円 253">
          <a:extLst>
            <a:ext uri="{FF2B5EF4-FFF2-40B4-BE49-F238E27FC236}">
              <a16:creationId xmlns:a16="http://schemas.microsoft.com/office/drawing/2014/main" id="{91F86690-F96E-4639-A000-8A095C3EB913}"/>
            </a:ext>
          </a:extLst>
        </xdr:cNvPr>
        <xdr:cNvSpPr/>
      </xdr:nvSpPr>
      <xdr:spPr>
        <a:xfrm>
          <a:off x="7029450" y="103701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34290</xdr:rowOff>
    </xdr:from>
    <xdr:to>
      <xdr:col>45</xdr:col>
      <xdr:colOff>177800</xdr:colOff>
      <xdr:row>64</xdr:row>
      <xdr:rowOff>35560</xdr:rowOff>
    </xdr:to>
    <xdr:cxnSp macro="">
      <xdr:nvCxnSpPr>
        <xdr:cNvPr id="255" name="直線コネクタ 254">
          <a:extLst>
            <a:ext uri="{FF2B5EF4-FFF2-40B4-BE49-F238E27FC236}">
              <a16:creationId xmlns:a16="http://schemas.microsoft.com/office/drawing/2014/main" id="{B5041309-DFFD-4782-823C-C45F14AC92C4}"/>
            </a:ext>
          </a:extLst>
        </xdr:cNvPr>
        <xdr:cNvCxnSpPr/>
      </xdr:nvCxnSpPr>
      <xdr:spPr>
        <a:xfrm flipV="1">
          <a:off x="7077075" y="10403840"/>
          <a:ext cx="80962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156210</xdr:rowOff>
    </xdr:from>
    <xdr:to>
      <xdr:col>36</xdr:col>
      <xdr:colOff>165100</xdr:colOff>
      <xdr:row>64</xdr:row>
      <xdr:rowOff>86360</xdr:rowOff>
    </xdr:to>
    <xdr:sp macro="" textlink="">
      <xdr:nvSpPr>
        <xdr:cNvPr id="256" name="楕円 255">
          <a:extLst>
            <a:ext uri="{FF2B5EF4-FFF2-40B4-BE49-F238E27FC236}">
              <a16:creationId xmlns:a16="http://schemas.microsoft.com/office/drawing/2014/main" id="{F1C042C3-1FA7-4A23-9C4E-85743091290E}"/>
            </a:ext>
          </a:extLst>
        </xdr:cNvPr>
        <xdr:cNvSpPr/>
      </xdr:nvSpPr>
      <xdr:spPr>
        <a:xfrm>
          <a:off x="6238875" y="103701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35560</xdr:rowOff>
    </xdr:from>
    <xdr:to>
      <xdr:col>41</xdr:col>
      <xdr:colOff>50800</xdr:colOff>
      <xdr:row>64</xdr:row>
      <xdr:rowOff>35560</xdr:rowOff>
    </xdr:to>
    <xdr:cxnSp macro="">
      <xdr:nvCxnSpPr>
        <xdr:cNvPr id="257" name="直線コネクタ 256">
          <a:extLst>
            <a:ext uri="{FF2B5EF4-FFF2-40B4-BE49-F238E27FC236}">
              <a16:creationId xmlns:a16="http://schemas.microsoft.com/office/drawing/2014/main" id="{50D5C71F-3B98-4748-9D3F-3D3014D00088}"/>
            </a:ext>
          </a:extLst>
        </xdr:cNvPr>
        <xdr:cNvCxnSpPr/>
      </xdr:nvCxnSpPr>
      <xdr:spPr>
        <a:xfrm>
          <a:off x="6286500" y="1040828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D21C9219-3CD8-4879-991D-C3FCC25B0D31}"/>
            </a:ext>
          </a:extLst>
        </xdr:cNvPr>
        <xdr:cNvSpPr txBox="1"/>
      </xdr:nvSpPr>
      <xdr:spPr>
        <a:xfrm>
          <a:off x="8458277"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C10BCD64-CC30-4325-BF01-06E52547FC4B}"/>
            </a:ext>
          </a:extLst>
        </xdr:cNvPr>
        <xdr:cNvSpPr txBox="1"/>
      </xdr:nvSpPr>
      <xdr:spPr>
        <a:xfrm>
          <a:off x="7677227" y="98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aveValue【体育館・プール】&#10;一人当たり面積">
          <a:extLst>
            <a:ext uri="{FF2B5EF4-FFF2-40B4-BE49-F238E27FC236}">
              <a16:creationId xmlns:a16="http://schemas.microsoft.com/office/drawing/2014/main" id="{0B618E2D-75EF-4B34-B8B1-6E93AAE02C99}"/>
            </a:ext>
          </a:extLst>
        </xdr:cNvPr>
        <xdr:cNvSpPr txBox="1"/>
      </xdr:nvSpPr>
      <xdr:spPr>
        <a:xfrm>
          <a:off x="6867602"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61" name="n_4aveValue【体育館・プール】&#10;一人当たり面積">
          <a:extLst>
            <a:ext uri="{FF2B5EF4-FFF2-40B4-BE49-F238E27FC236}">
              <a16:creationId xmlns:a16="http://schemas.microsoft.com/office/drawing/2014/main" id="{9E7260EB-06DB-40CC-BA52-081F9AE5D783}"/>
            </a:ext>
          </a:extLst>
        </xdr:cNvPr>
        <xdr:cNvSpPr txBox="1"/>
      </xdr:nvSpPr>
      <xdr:spPr>
        <a:xfrm>
          <a:off x="6067502"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76217</xdr:rowOff>
    </xdr:from>
    <xdr:ext cx="469744" cy="259045"/>
    <xdr:sp macro="" textlink="">
      <xdr:nvSpPr>
        <xdr:cNvPr id="262" name="n_1mainValue【体育館・プール】&#10;一人当たり面積">
          <a:extLst>
            <a:ext uri="{FF2B5EF4-FFF2-40B4-BE49-F238E27FC236}">
              <a16:creationId xmlns:a16="http://schemas.microsoft.com/office/drawing/2014/main" id="{783574EA-393C-419B-8453-1BD0E82A38E7}"/>
            </a:ext>
          </a:extLst>
        </xdr:cNvPr>
        <xdr:cNvSpPr txBox="1"/>
      </xdr:nvSpPr>
      <xdr:spPr>
        <a:xfrm>
          <a:off x="8458277" y="1044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76217</xdr:rowOff>
    </xdr:from>
    <xdr:ext cx="469744" cy="259045"/>
    <xdr:sp macro="" textlink="">
      <xdr:nvSpPr>
        <xdr:cNvPr id="263" name="n_2mainValue【体育館・プール】&#10;一人当たり面積">
          <a:extLst>
            <a:ext uri="{FF2B5EF4-FFF2-40B4-BE49-F238E27FC236}">
              <a16:creationId xmlns:a16="http://schemas.microsoft.com/office/drawing/2014/main" id="{A771E769-ECF8-4159-A500-F7F46D01B1EF}"/>
            </a:ext>
          </a:extLst>
        </xdr:cNvPr>
        <xdr:cNvSpPr txBox="1"/>
      </xdr:nvSpPr>
      <xdr:spPr>
        <a:xfrm>
          <a:off x="7677227" y="1044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77487</xdr:rowOff>
    </xdr:from>
    <xdr:ext cx="469744" cy="259045"/>
    <xdr:sp macro="" textlink="">
      <xdr:nvSpPr>
        <xdr:cNvPr id="264" name="n_3mainValue【体育館・プール】&#10;一人当たり面積">
          <a:extLst>
            <a:ext uri="{FF2B5EF4-FFF2-40B4-BE49-F238E27FC236}">
              <a16:creationId xmlns:a16="http://schemas.microsoft.com/office/drawing/2014/main" id="{572AEE8E-E4DB-43D0-93DA-6D71FA1D76DA}"/>
            </a:ext>
          </a:extLst>
        </xdr:cNvPr>
        <xdr:cNvSpPr txBox="1"/>
      </xdr:nvSpPr>
      <xdr:spPr>
        <a:xfrm>
          <a:off x="6867602" y="1045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77487</xdr:rowOff>
    </xdr:from>
    <xdr:ext cx="469744" cy="259045"/>
    <xdr:sp macro="" textlink="">
      <xdr:nvSpPr>
        <xdr:cNvPr id="265" name="n_4mainValue【体育館・プール】&#10;一人当たり面積">
          <a:extLst>
            <a:ext uri="{FF2B5EF4-FFF2-40B4-BE49-F238E27FC236}">
              <a16:creationId xmlns:a16="http://schemas.microsoft.com/office/drawing/2014/main" id="{19507F5E-B124-46B7-8699-0735D995A450}"/>
            </a:ext>
          </a:extLst>
        </xdr:cNvPr>
        <xdr:cNvSpPr txBox="1"/>
      </xdr:nvSpPr>
      <xdr:spPr>
        <a:xfrm>
          <a:off x="6067502" y="1045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6AD9686-8506-4483-86DD-9CE8FE6E085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C6934E4-11A4-4F07-8B7A-19AD7E0E46A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5CC76FE-B753-4517-925F-A7418254E48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D8E8E05-DA63-447B-9650-8945C1A6FCC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9C39AEB-A3B6-4516-BF0A-E8D3014B2E9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FFF0E73-917B-4A21-87CD-6054DBD685F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9D2FAEE-CF9D-4A2D-9FC9-A2DBB603F1B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E4F4C2B-B049-43A7-A806-5530F233FA9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6EA04EE-B263-49BD-93A4-D18040F370E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A63134D-E38F-4A8C-BABB-04F425020D7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E4A6431-68C6-4962-A080-30CC8A74DDC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11CAFAB4-2633-412D-A653-17B3FBF200F0}"/>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B510A873-F3F5-4E30-8E22-842743DF79D2}"/>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6F2CDEE-83E3-42C7-A80F-99310255D17C}"/>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9359A5E-F02C-48B3-BBC5-CAFAC8D4A5F7}"/>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8A9431D-EE80-4C06-A51D-E7E11451B31E}"/>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24BC9FB1-0446-4D5F-A95A-AB81E560EC59}"/>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5EAA1AB1-E396-4A0D-99D3-3FBC53D726F5}"/>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A068C710-1593-4029-920D-5F8A52F14723}"/>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C8D389F-2085-4963-99B4-4A2CF0C356A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C5F76350-417E-48E7-B7B0-89BCAFAACCB6}"/>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FFC3746D-4A8E-4F7F-8D7E-71C4A5CE5AA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AA3BDEAB-E782-4191-BEBD-573A52348B0B}"/>
            </a:ext>
          </a:extLst>
        </xdr:cNvPr>
        <xdr:cNvCxnSpPr/>
      </xdr:nvCxnSpPr>
      <xdr:spPr>
        <a:xfrm flipV="1">
          <a:off x="4180840" y="12641199"/>
          <a:ext cx="0" cy="1286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22F3C732-B182-40FD-B6FF-B38DD67F88D2}"/>
            </a:ext>
          </a:extLst>
        </xdr:cNvPr>
        <xdr:cNvSpPr txBox="1"/>
      </xdr:nvSpPr>
      <xdr:spPr>
        <a:xfrm>
          <a:off x="4219575" y="1393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F3F6CBAB-435F-425E-BC0E-840C7AF9F715}"/>
            </a:ext>
          </a:extLst>
        </xdr:cNvPr>
        <xdr:cNvCxnSpPr/>
      </xdr:nvCxnSpPr>
      <xdr:spPr>
        <a:xfrm>
          <a:off x="4105275" y="139278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83BF9BC-D3B2-4E23-BC49-D80F6EEF58FF}"/>
            </a:ext>
          </a:extLst>
        </xdr:cNvPr>
        <xdr:cNvSpPr txBox="1"/>
      </xdr:nvSpPr>
      <xdr:spPr>
        <a:xfrm>
          <a:off x="4219575" y="1243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85940D13-8644-4761-8AEE-BA185582D1E4}"/>
            </a:ext>
          </a:extLst>
        </xdr:cNvPr>
        <xdr:cNvCxnSpPr/>
      </xdr:nvCxnSpPr>
      <xdr:spPr>
        <a:xfrm>
          <a:off x="4105275" y="12641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5125FC92-ED51-4867-AD93-4BEAF5E2F66D}"/>
            </a:ext>
          </a:extLst>
        </xdr:cNvPr>
        <xdr:cNvSpPr txBox="1"/>
      </xdr:nvSpPr>
      <xdr:spPr>
        <a:xfrm>
          <a:off x="4219575" y="1301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7B7232D2-C65B-4FF9-8532-7929EDEC3A46}"/>
            </a:ext>
          </a:extLst>
        </xdr:cNvPr>
        <xdr:cNvSpPr/>
      </xdr:nvSpPr>
      <xdr:spPr>
        <a:xfrm>
          <a:off x="4124325" y="13157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3E7B042A-A73A-4B47-A215-6BBD5968C16C}"/>
            </a:ext>
          </a:extLst>
        </xdr:cNvPr>
        <xdr:cNvSpPr/>
      </xdr:nvSpPr>
      <xdr:spPr>
        <a:xfrm>
          <a:off x="3381375" y="131319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D4892523-9175-4FF0-A622-4B76AFD591C4}"/>
            </a:ext>
          </a:extLst>
        </xdr:cNvPr>
        <xdr:cNvSpPr/>
      </xdr:nvSpPr>
      <xdr:spPr>
        <a:xfrm>
          <a:off x="2571750" y="130948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a:extLst>
            <a:ext uri="{FF2B5EF4-FFF2-40B4-BE49-F238E27FC236}">
              <a16:creationId xmlns:a16="http://schemas.microsoft.com/office/drawing/2014/main" id="{A847EF5B-4CC3-4CB4-A828-F10B1465599C}"/>
            </a:ext>
          </a:extLst>
        </xdr:cNvPr>
        <xdr:cNvSpPr/>
      </xdr:nvSpPr>
      <xdr:spPr>
        <a:xfrm>
          <a:off x="1781175" y="129617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34EABB4F-07B4-4EC9-A23F-56C890252BC6}"/>
            </a:ext>
          </a:extLst>
        </xdr:cNvPr>
        <xdr:cNvSpPr/>
      </xdr:nvSpPr>
      <xdr:spPr>
        <a:xfrm>
          <a:off x="981075" y="129928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BDB511-C834-4123-92DD-818D251C658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B3FA4C1-D44B-4FEF-AE72-09B4AFE3604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539AA5-51DC-4DF6-AE06-3BFF83E8307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10974AA-BC85-4AF4-B3E8-4667BC4C485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351AE63-F4DD-45CD-B5E4-D9CD147D2E1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4" name="楕円 303">
          <a:extLst>
            <a:ext uri="{FF2B5EF4-FFF2-40B4-BE49-F238E27FC236}">
              <a16:creationId xmlns:a16="http://schemas.microsoft.com/office/drawing/2014/main" id="{3C9108E1-12B6-48FF-9F16-268B360B14E1}"/>
            </a:ext>
          </a:extLst>
        </xdr:cNvPr>
        <xdr:cNvSpPr/>
      </xdr:nvSpPr>
      <xdr:spPr>
        <a:xfrm>
          <a:off x="4124325" y="13238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D922F0D8-4093-4A1E-ADA9-13BCC5C3F528}"/>
            </a:ext>
          </a:extLst>
        </xdr:cNvPr>
        <xdr:cNvSpPr txBox="1"/>
      </xdr:nvSpPr>
      <xdr:spPr>
        <a:xfrm>
          <a:off x="4219575"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83313</xdr:rowOff>
    </xdr:from>
    <xdr:to>
      <xdr:col>20</xdr:col>
      <xdr:colOff>38100</xdr:colOff>
      <xdr:row>82</xdr:row>
      <xdr:rowOff>13463</xdr:rowOff>
    </xdr:to>
    <xdr:sp macro="" textlink="">
      <xdr:nvSpPr>
        <xdr:cNvPr id="306" name="楕円 305">
          <a:extLst>
            <a:ext uri="{FF2B5EF4-FFF2-40B4-BE49-F238E27FC236}">
              <a16:creationId xmlns:a16="http://schemas.microsoft.com/office/drawing/2014/main" id="{809F527C-2E4A-4F94-9E34-51908D72E784}"/>
            </a:ext>
          </a:extLst>
        </xdr:cNvPr>
        <xdr:cNvSpPr/>
      </xdr:nvSpPr>
      <xdr:spPr>
        <a:xfrm>
          <a:off x="3381375" y="132119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134113</xdr:rowOff>
    </xdr:from>
    <xdr:to>
      <xdr:col>24</xdr:col>
      <xdr:colOff>63500</xdr:colOff>
      <xdr:row>81</xdr:row>
      <xdr:rowOff>163830</xdr:rowOff>
    </xdr:to>
    <xdr:cxnSp macro="">
      <xdr:nvCxnSpPr>
        <xdr:cNvPr id="307" name="直線コネクタ 306">
          <a:extLst>
            <a:ext uri="{FF2B5EF4-FFF2-40B4-BE49-F238E27FC236}">
              <a16:creationId xmlns:a16="http://schemas.microsoft.com/office/drawing/2014/main" id="{26691337-F487-4508-A550-65A75BF3C12A}"/>
            </a:ext>
          </a:extLst>
        </xdr:cNvPr>
        <xdr:cNvCxnSpPr/>
      </xdr:nvCxnSpPr>
      <xdr:spPr>
        <a:xfrm>
          <a:off x="3429000" y="13259563"/>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30735</xdr:rowOff>
    </xdr:from>
    <xdr:to>
      <xdr:col>15</xdr:col>
      <xdr:colOff>101600</xdr:colOff>
      <xdr:row>81</xdr:row>
      <xdr:rowOff>132335</xdr:rowOff>
    </xdr:to>
    <xdr:sp macro="" textlink="">
      <xdr:nvSpPr>
        <xdr:cNvPr id="308" name="楕円 307">
          <a:extLst>
            <a:ext uri="{FF2B5EF4-FFF2-40B4-BE49-F238E27FC236}">
              <a16:creationId xmlns:a16="http://schemas.microsoft.com/office/drawing/2014/main" id="{095DF4D8-EB77-48EC-8971-B8103292576B}"/>
            </a:ext>
          </a:extLst>
        </xdr:cNvPr>
        <xdr:cNvSpPr/>
      </xdr:nvSpPr>
      <xdr:spPr>
        <a:xfrm>
          <a:off x="2571750" y="13153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81535</xdr:rowOff>
    </xdr:from>
    <xdr:to>
      <xdr:col>19</xdr:col>
      <xdr:colOff>177800</xdr:colOff>
      <xdr:row>81</xdr:row>
      <xdr:rowOff>134113</xdr:rowOff>
    </xdr:to>
    <xdr:cxnSp macro="">
      <xdr:nvCxnSpPr>
        <xdr:cNvPr id="309" name="直線コネクタ 308">
          <a:extLst>
            <a:ext uri="{FF2B5EF4-FFF2-40B4-BE49-F238E27FC236}">
              <a16:creationId xmlns:a16="http://schemas.microsoft.com/office/drawing/2014/main" id="{A0409759-B931-4A4E-8D62-22C0E6873C60}"/>
            </a:ext>
          </a:extLst>
        </xdr:cNvPr>
        <xdr:cNvCxnSpPr/>
      </xdr:nvCxnSpPr>
      <xdr:spPr>
        <a:xfrm>
          <a:off x="2619375" y="13210160"/>
          <a:ext cx="80962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161037</xdr:rowOff>
    </xdr:from>
    <xdr:to>
      <xdr:col>10</xdr:col>
      <xdr:colOff>165100</xdr:colOff>
      <xdr:row>81</xdr:row>
      <xdr:rowOff>91187</xdr:rowOff>
    </xdr:to>
    <xdr:sp macro="" textlink="">
      <xdr:nvSpPr>
        <xdr:cNvPr id="310" name="楕円 309">
          <a:extLst>
            <a:ext uri="{FF2B5EF4-FFF2-40B4-BE49-F238E27FC236}">
              <a16:creationId xmlns:a16="http://schemas.microsoft.com/office/drawing/2014/main" id="{06338B28-542B-4D3C-92D9-2AE6017D9450}"/>
            </a:ext>
          </a:extLst>
        </xdr:cNvPr>
        <xdr:cNvSpPr/>
      </xdr:nvSpPr>
      <xdr:spPr>
        <a:xfrm>
          <a:off x="1781175" y="1312773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40387</xdr:rowOff>
    </xdr:from>
    <xdr:to>
      <xdr:col>15</xdr:col>
      <xdr:colOff>50800</xdr:colOff>
      <xdr:row>81</xdr:row>
      <xdr:rowOff>81535</xdr:rowOff>
    </xdr:to>
    <xdr:cxnSp macro="">
      <xdr:nvCxnSpPr>
        <xdr:cNvPr id="311" name="直線コネクタ 310">
          <a:extLst>
            <a:ext uri="{FF2B5EF4-FFF2-40B4-BE49-F238E27FC236}">
              <a16:creationId xmlns:a16="http://schemas.microsoft.com/office/drawing/2014/main" id="{1C85E67A-8321-49F9-B14B-2BB604FCD00C}"/>
            </a:ext>
          </a:extLst>
        </xdr:cNvPr>
        <xdr:cNvCxnSpPr/>
      </xdr:nvCxnSpPr>
      <xdr:spPr>
        <a:xfrm>
          <a:off x="1828800" y="13165837"/>
          <a:ext cx="7905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129032</xdr:rowOff>
    </xdr:from>
    <xdr:to>
      <xdr:col>6</xdr:col>
      <xdr:colOff>38100</xdr:colOff>
      <xdr:row>81</xdr:row>
      <xdr:rowOff>59182</xdr:rowOff>
    </xdr:to>
    <xdr:sp macro="" textlink="">
      <xdr:nvSpPr>
        <xdr:cNvPr id="312" name="楕円 311">
          <a:extLst>
            <a:ext uri="{FF2B5EF4-FFF2-40B4-BE49-F238E27FC236}">
              <a16:creationId xmlns:a16="http://schemas.microsoft.com/office/drawing/2014/main" id="{4086DEEB-D8C8-4609-90BD-95AA4D365C7C}"/>
            </a:ext>
          </a:extLst>
        </xdr:cNvPr>
        <xdr:cNvSpPr/>
      </xdr:nvSpPr>
      <xdr:spPr>
        <a:xfrm>
          <a:off x="981075" y="130893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xdr:rowOff>
    </xdr:from>
    <xdr:to>
      <xdr:col>10</xdr:col>
      <xdr:colOff>114300</xdr:colOff>
      <xdr:row>81</xdr:row>
      <xdr:rowOff>40387</xdr:rowOff>
    </xdr:to>
    <xdr:cxnSp macro="">
      <xdr:nvCxnSpPr>
        <xdr:cNvPr id="313" name="直線コネクタ 312">
          <a:extLst>
            <a:ext uri="{FF2B5EF4-FFF2-40B4-BE49-F238E27FC236}">
              <a16:creationId xmlns:a16="http://schemas.microsoft.com/office/drawing/2014/main" id="{11B695EC-DBF5-4946-9297-1DAAD4AFADC9}"/>
            </a:ext>
          </a:extLst>
        </xdr:cNvPr>
        <xdr:cNvCxnSpPr/>
      </xdr:nvCxnSpPr>
      <xdr:spPr>
        <a:xfrm>
          <a:off x="1028700" y="13137007"/>
          <a:ext cx="8001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4D30636F-1385-4DAD-BEB3-B0D3151E2B48}"/>
            </a:ext>
          </a:extLst>
        </xdr:cNvPr>
        <xdr:cNvSpPr txBox="1"/>
      </xdr:nvSpPr>
      <xdr:spPr>
        <a:xfrm>
          <a:off x="3239144" y="129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FA971F41-C15E-423D-B37E-218CE078D0BB}"/>
            </a:ext>
          </a:extLst>
        </xdr:cNvPr>
        <xdr:cNvSpPr txBox="1"/>
      </xdr:nvSpPr>
      <xdr:spPr>
        <a:xfrm>
          <a:off x="2439044"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6" name="n_3aveValue【福祉施設】&#10;有形固定資産減価償却率">
          <a:extLst>
            <a:ext uri="{FF2B5EF4-FFF2-40B4-BE49-F238E27FC236}">
              <a16:creationId xmlns:a16="http://schemas.microsoft.com/office/drawing/2014/main" id="{6AA36CD2-FB21-42C3-B8BA-8F9D827F279D}"/>
            </a:ext>
          </a:extLst>
        </xdr:cNvPr>
        <xdr:cNvSpPr txBox="1"/>
      </xdr:nvSpPr>
      <xdr:spPr>
        <a:xfrm>
          <a:off x="1648469" y="1274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2A148C54-F801-4D11-BF12-B9F96AC965F6}"/>
            </a:ext>
          </a:extLst>
        </xdr:cNvPr>
        <xdr:cNvSpPr txBox="1"/>
      </xdr:nvSpPr>
      <xdr:spPr>
        <a:xfrm>
          <a:off x="848369" y="1278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4590</xdr:rowOff>
    </xdr:from>
    <xdr:ext cx="405111" cy="259045"/>
    <xdr:sp macro="" textlink="">
      <xdr:nvSpPr>
        <xdr:cNvPr id="318" name="n_1mainValue【福祉施設】&#10;有形固定資産減価償却率">
          <a:extLst>
            <a:ext uri="{FF2B5EF4-FFF2-40B4-BE49-F238E27FC236}">
              <a16:creationId xmlns:a16="http://schemas.microsoft.com/office/drawing/2014/main" id="{1ED6C168-1BAD-42FF-82BC-89C6B2B002AA}"/>
            </a:ext>
          </a:extLst>
        </xdr:cNvPr>
        <xdr:cNvSpPr txBox="1"/>
      </xdr:nvSpPr>
      <xdr:spPr>
        <a:xfrm>
          <a:off x="3239144" y="1329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123462</xdr:rowOff>
    </xdr:from>
    <xdr:ext cx="405111" cy="259045"/>
    <xdr:sp macro="" textlink="">
      <xdr:nvSpPr>
        <xdr:cNvPr id="319" name="n_2mainValue【福祉施設】&#10;有形固定資産減価償却率">
          <a:extLst>
            <a:ext uri="{FF2B5EF4-FFF2-40B4-BE49-F238E27FC236}">
              <a16:creationId xmlns:a16="http://schemas.microsoft.com/office/drawing/2014/main" id="{0F9B21FF-B134-4D4F-A7E0-C954E40DCED3}"/>
            </a:ext>
          </a:extLst>
        </xdr:cNvPr>
        <xdr:cNvSpPr txBox="1"/>
      </xdr:nvSpPr>
      <xdr:spPr>
        <a:xfrm>
          <a:off x="2439044" y="132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82314</xdr:rowOff>
    </xdr:from>
    <xdr:ext cx="405111" cy="259045"/>
    <xdr:sp macro="" textlink="">
      <xdr:nvSpPr>
        <xdr:cNvPr id="320" name="n_3mainValue【福祉施設】&#10;有形固定資産減価償却率">
          <a:extLst>
            <a:ext uri="{FF2B5EF4-FFF2-40B4-BE49-F238E27FC236}">
              <a16:creationId xmlns:a16="http://schemas.microsoft.com/office/drawing/2014/main" id="{E27C426F-ADEF-466A-B5AB-462ED990A441}"/>
            </a:ext>
          </a:extLst>
        </xdr:cNvPr>
        <xdr:cNvSpPr txBox="1"/>
      </xdr:nvSpPr>
      <xdr:spPr>
        <a:xfrm>
          <a:off x="1648469" y="1321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50309</xdr:rowOff>
    </xdr:from>
    <xdr:ext cx="405111" cy="259045"/>
    <xdr:sp macro="" textlink="">
      <xdr:nvSpPr>
        <xdr:cNvPr id="321" name="n_4mainValue【福祉施設】&#10;有形固定資産減価償却率">
          <a:extLst>
            <a:ext uri="{FF2B5EF4-FFF2-40B4-BE49-F238E27FC236}">
              <a16:creationId xmlns:a16="http://schemas.microsoft.com/office/drawing/2014/main" id="{3B376F5B-EB4B-430C-850E-6C72F335BFF6}"/>
            </a:ext>
          </a:extLst>
        </xdr:cNvPr>
        <xdr:cNvSpPr txBox="1"/>
      </xdr:nvSpPr>
      <xdr:spPr>
        <a:xfrm>
          <a:off x="848369" y="1317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3DD302E-C142-463C-859C-F9F22581CC0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D26877C-4D97-4F9A-A5A2-5822FB49306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4CDA23A-B100-4050-BC3B-298722D0DB7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0490F46-3F7F-40EC-93AE-36C31EAF77D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2172117-EB07-4396-90F0-F905D255DEF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DF182B1-95D7-4D30-9326-7ED742DE42C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C623CCE-B509-499D-B3D8-95460AA533A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319EE32-E02B-4BB2-99A8-26E6221CA92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AFE8B50-3890-4572-928A-AD0C3FF61BC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7E5BE7B-C455-450C-9C3C-7368B9747CB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D267B3B1-132F-4BA5-BEC6-465DA7F55820}"/>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846B479-FB19-4636-8FFB-601FA9C68F8A}"/>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4F54F56-4646-4CE7-845E-0D5D1EB5ED2A}"/>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29A7197-F8F6-4F58-A4E3-33DA42BDB4D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77936A0-B24B-43C3-9C63-A7614E199C1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AF9F183-A55A-4128-B56A-05D67553FE29}"/>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92A0A47E-5B3E-47E5-B0DA-F192FEAF146A}"/>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293F2A5-C157-40D6-8CD3-ACFB646CA1C7}"/>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8EE73BA-A05F-4D47-B5FF-117ED8D451BC}"/>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89ADAC5-C0A1-439E-A9D1-109B397ABD8C}"/>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7AA812C-0BAD-4C8D-98CF-6E4CB39F4A37}"/>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FE818BF8-A07C-44F4-B314-799F8A04EE3E}"/>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72F0C30-BA12-4EA3-BAE0-136B518E5D7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D0FAF0B-E254-44B6-9E8D-3059788C485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7598F12-154F-467D-9252-D325F514A39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4D59FA8B-F733-4763-A58D-A806D44F15E2}"/>
            </a:ext>
          </a:extLst>
        </xdr:cNvPr>
        <xdr:cNvCxnSpPr/>
      </xdr:nvCxnSpPr>
      <xdr:spPr>
        <a:xfrm flipV="1">
          <a:off x="9429115" y="12656004"/>
          <a:ext cx="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E8B0D9F7-3DED-49AE-BCBD-55DE0B2398DB}"/>
            </a:ext>
          </a:extLst>
        </xdr:cNvPr>
        <xdr:cNvSpPr txBox="1"/>
      </xdr:nvSpPr>
      <xdr:spPr>
        <a:xfrm>
          <a:off x="9467850"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B4DAA0EA-8370-4711-8558-C9A02FBF4CE5}"/>
            </a:ext>
          </a:extLst>
        </xdr:cNvPr>
        <xdr:cNvCxnSpPr/>
      </xdr:nvCxnSpPr>
      <xdr:spPr>
        <a:xfrm>
          <a:off x="9363075" y="140777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3A89E6F2-C050-4B47-A37A-2D401C1B193F}"/>
            </a:ext>
          </a:extLst>
        </xdr:cNvPr>
        <xdr:cNvSpPr txBox="1"/>
      </xdr:nvSpPr>
      <xdr:spPr>
        <a:xfrm>
          <a:off x="9467850" y="1245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36FC67F8-4F7C-4FF0-98A1-D7555F18A71D}"/>
            </a:ext>
          </a:extLst>
        </xdr:cNvPr>
        <xdr:cNvCxnSpPr/>
      </xdr:nvCxnSpPr>
      <xdr:spPr>
        <a:xfrm>
          <a:off x="9363075" y="126560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16FF6BB1-BA8D-4F8F-8E0E-1EF3951A92C6}"/>
            </a:ext>
          </a:extLst>
        </xdr:cNvPr>
        <xdr:cNvSpPr txBox="1"/>
      </xdr:nvSpPr>
      <xdr:spPr>
        <a:xfrm>
          <a:off x="9467850" y="1387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A5600946-D4F6-4E3C-8F39-4BA03FCFF732}"/>
            </a:ext>
          </a:extLst>
        </xdr:cNvPr>
        <xdr:cNvSpPr/>
      </xdr:nvSpPr>
      <xdr:spPr>
        <a:xfrm>
          <a:off x="9401175" y="138949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410D501A-EBB2-4AB6-9267-B10A5860E2BA}"/>
            </a:ext>
          </a:extLst>
        </xdr:cNvPr>
        <xdr:cNvSpPr/>
      </xdr:nvSpPr>
      <xdr:spPr>
        <a:xfrm>
          <a:off x="8639175" y="138993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729C38A3-0893-4E89-9A72-821D514D279E}"/>
            </a:ext>
          </a:extLst>
        </xdr:cNvPr>
        <xdr:cNvSpPr/>
      </xdr:nvSpPr>
      <xdr:spPr>
        <a:xfrm>
          <a:off x="7839075" y="13904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a:extLst>
            <a:ext uri="{FF2B5EF4-FFF2-40B4-BE49-F238E27FC236}">
              <a16:creationId xmlns:a16="http://schemas.microsoft.com/office/drawing/2014/main" id="{73919DE3-FC56-471C-B2F9-71904D7C12D9}"/>
            </a:ext>
          </a:extLst>
        </xdr:cNvPr>
        <xdr:cNvSpPr/>
      </xdr:nvSpPr>
      <xdr:spPr>
        <a:xfrm>
          <a:off x="7029450" y="138991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7" name="フローチャート: 判断 356">
          <a:extLst>
            <a:ext uri="{FF2B5EF4-FFF2-40B4-BE49-F238E27FC236}">
              <a16:creationId xmlns:a16="http://schemas.microsoft.com/office/drawing/2014/main" id="{ECB665B7-2BD6-49C1-B2F1-11A2660E891F}"/>
            </a:ext>
          </a:extLst>
        </xdr:cNvPr>
        <xdr:cNvSpPr/>
      </xdr:nvSpPr>
      <xdr:spPr>
        <a:xfrm>
          <a:off x="6238875" y="138971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F20EA3E-054B-4861-95C1-24F71B1761E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94700EF-9A45-42C1-99A0-682B234111BF}"/>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591197C-4BC4-4E35-9747-E1CFC54F274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3C4829D-4210-4EDE-9229-689106A1A6C2}"/>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6E24327-27D4-4803-A1DF-A33562ADB0E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117384</xdr:rowOff>
    </xdr:from>
    <xdr:to>
      <xdr:col>55</xdr:col>
      <xdr:colOff>50800</xdr:colOff>
      <xdr:row>80</xdr:row>
      <xdr:rowOff>47534</xdr:rowOff>
    </xdr:to>
    <xdr:sp macro="" textlink="">
      <xdr:nvSpPr>
        <xdr:cNvPr id="363" name="楕円 362">
          <a:extLst>
            <a:ext uri="{FF2B5EF4-FFF2-40B4-BE49-F238E27FC236}">
              <a16:creationId xmlns:a16="http://schemas.microsoft.com/office/drawing/2014/main" id="{DA49ABE7-EDF2-4C3C-B8CC-0ABE5641C59A}"/>
            </a:ext>
          </a:extLst>
        </xdr:cNvPr>
        <xdr:cNvSpPr/>
      </xdr:nvSpPr>
      <xdr:spPr>
        <a:xfrm>
          <a:off x="9401175" y="1291898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140261</xdr:rowOff>
    </xdr:from>
    <xdr:ext cx="469744" cy="259045"/>
    <xdr:sp macro="" textlink="">
      <xdr:nvSpPr>
        <xdr:cNvPr id="364" name="【福祉施設】&#10;一人当たり面積該当値テキスト">
          <a:extLst>
            <a:ext uri="{FF2B5EF4-FFF2-40B4-BE49-F238E27FC236}">
              <a16:creationId xmlns:a16="http://schemas.microsoft.com/office/drawing/2014/main" id="{DB6D39CD-FE10-49BC-8252-5B16A4A7316F}"/>
            </a:ext>
          </a:extLst>
        </xdr:cNvPr>
        <xdr:cNvSpPr txBox="1"/>
      </xdr:nvSpPr>
      <xdr:spPr>
        <a:xfrm>
          <a:off x="9467850" y="1278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134801</xdr:rowOff>
    </xdr:from>
    <xdr:to>
      <xdr:col>50</xdr:col>
      <xdr:colOff>165100</xdr:colOff>
      <xdr:row>80</xdr:row>
      <xdr:rowOff>64951</xdr:rowOff>
    </xdr:to>
    <xdr:sp macro="" textlink="">
      <xdr:nvSpPr>
        <xdr:cNvPr id="365" name="楕円 364">
          <a:extLst>
            <a:ext uri="{FF2B5EF4-FFF2-40B4-BE49-F238E27FC236}">
              <a16:creationId xmlns:a16="http://schemas.microsoft.com/office/drawing/2014/main" id="{E47C18DD-9242-431A-9576-5FE8905ECB3D}"/>
            </a:ext>
          </a:extLst>
        </xdr:cNvPr>
        <xdr:cNvSpPr/>
      </xdr:nvSpPr>
      <xdr:spPr>
        <a:xfrm>
          <a:off x="8639175" y="129364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168184</xdr:rowOff>
    </xdr:from>
    <xdr:to>
      <xdr:col>55</xdr:col>
      <xdr:colOff>0</xdr:colOff>
      <xdr:row>80</xdr:row>
      <xdr:rowOff>14151</xdr:rowOff>
    </xdr:to>
    <xdr:cxnSp macro="">
      <xdr:nvCxnSpPr>
        <xdr:cNvPr id="366" name="直線コネクタ 365">
          <a:extLst>
            <a:ext uri="{FF2B5EF4-FFF2-40B4-BE49-F238E27FC236}">
              <a16:creationId xmlns:a16="http://schemas.microsoft.com/office/drawing/2014/main" id="{21B09BFB-4BA9-4C36-9085-4AF3ED625603}"/>
            </a:ext>
          </a:extLst>
        </xdr:cNvPr>
        <xdr:cNvCxnSpPr/>
      </xdr:nvCxnSpPr>
      <xdr:spPr>
        <a:xfrm flipV="1">
          <a:off x="8686800" y="12966609"/>
          <a:ext cx="74295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151130</xdr:rowOff>
    </xdr:from>
    <xdr:to>
      <xdr:col>46</xdr:col>
      <xdr:colOff>38100</xdr:colOff>
      <xdr:row>80</xdr:row>
      <xdr:rowOff>81280</xdr:rowOff>
    </xdr:to>
    <xdr:sp macro="" textlink="">
      <xdr:nvSpPr>
        <xdr:cNvPr id="367" name="楕円 366">
          <a:extLst>
            <a:ext uri="{FF2B5EF4-FFF2-40B4-BE49-F238E27FC236}">
              <a16:creationId xmlns:a16="http://schemas.microsoft.com/office/drawing/2014/main" id="{0B14FF77-5AA9-4B23-B74F-F016FCBC1F6B}"/>
            </a:ext>
          </a:extLst>
        </xdr:cNvPr>
        <xdr:cNvSpPr/>
      </xdr:nvSpPr>
      <xdr:spPr>
        <a:xfrm>
          <a:off x="7839075" y="12952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14151</xdr:rowOff>
    </xdr:from>
    <xdr:to>
      <xdr:col>50</xdr:col>
      <xdr:colOff>114300</xdr:colOff>
      <xdr:row>80</xdr:row>
      <xdr:rowOff>30480</xdr:rowOff>
    </xdr:to>
    <xdr:cxnSp macro="">
      <xdr:nvCxnSpPr>
        <xdr:cNvPr id="368" name="直線コネクタ 367">
          <a:extLst>
            <a:ext uri="{FF2B5EF4-FFF2-40B4-BE49-F238E27FC236}">
              <a16:creationId xmlns:a16="http://schemas.microsoft.com/office/drawing/2014/main" id="{1F297420-4DA1-4A6E-A173-0EA2095705F2}"/>
            </a:ext>
          </a:extLst>
        </xdr:cNvPr>
        <xdr:cNvCxnSpPr/>
      </xdr:nvCxnSpPr>
      <xdr:spPr>
        <a:xfrm flipV="1">
          <a:off x="7886700" y="12974501"/>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163105</xdr:rowOff>
    </xdr:from>
    <xdr:to>
      <xdr:col>41</xdr:col>
      <xdr:colOff>101600</xdr:colOff>
      <xdr:row>80</xdr:row>
      <xdr:rowOff>93255</xdr:rowOff>
    </xdr:to>
    <xdr:sp macro="" textlink="">
      <xdr:nvSpPr>
        <xdr:cNvPr id="369" name="楕円 368">
          <a:extLst>
            <a:ext uri="{FF2B5EF4-FFF2-40B4-BE49-F238E27FC236}">
              <a16:creationId xmlns:a16="http://schemas.microsoft.com/office/drawing/2014/main" id="{871C0711-B92C-40FC-9685-0D113A793974}"/>
            </a:ext>
          </a:extLst>
        </xdr:cNvPr>
        <xdr:cNvSpPr/>
      </xdr:nvSpPr>
      <xdr:spPr>
        <a:xfrm>
          <a:off x="7029450" y="12961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30480</xdr:rowOff>
    </xdr:from>
    <xdr:to>
      <xdr:col>45</xdr:col>
      <xdr:colOff>177800</xdr:colOff>
      <xdr:row>80</xdr:row>
      <xdr:rowOff>42455</xdr:rowOff>
    </xdr:to>
    <xdr:cxnSp macro="">
      <xdr:nvCxnSpPr>
        <xdr:cNvPr id="370" name="直線コネクタ 369">
          <a:extLst>
            <a:ext uri="{FF2B5EF4-FFF2-40B4-BE49-F238E27FC236}">
              <a16:creationId xmlns:a16="http://schemas.microsoft.com/office/drawing/2014/main" id="{2AF74CE5-5607-4374-B85D-38CE21B8AA47}"/>
            </a:ext>
          </a:extLst>
        </xdr:cNvPr>
        <xdr:cNvCxnSpPr/>
      </xdr:nvCxnSpPr>
      <xdr:spPr>
        <a:xfrm flipV="1">
          <a:off x="7077075" y="12990830"/>
          <a:ext cx="809625" cy="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5806</xdr:rowOff>
    </xdr:from>
    <xdr:to>
      <xdr:col>36</xdr:col>
      <xdr:colOff>165100</xdr:colOff>
      <xdr:row>80</xdr:row>
      <xdr:rowOff>107406</xdr:rowOff>
    </xdr:to>
    <xdr:sp macro="" textlink="">
      <xdr:nvSpPr>
        <xdr:cNvPr id="371" name="楕円 370">
          <a:extLst>
            <a:ext uri="{FF2B5EF4-FFF2-40B4-BE49-F238E27FC236}">
              <a16:creationId xmlns:a16="http://schemas.microsoft.com/office/drawing/2014/main" id="{99F615B9-1E53-404E-B1F0-8ECC7B783B97}"/>
            </a:ext>
          </a:extLst>
        </xdr:cNvPr>
        <xdr:cNvSpPr/>
      </xdr:nvSpPr>
      <xdr:spPr>
        <a:xfrm>
          <a:off x="6238875" y="129725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42455</xdr:rowOff>
    </xdr:from>
    <xdr:to>
      <xdr:col>41</xdr:col>
      <xdr:colOff>50800</xdr:colOff>
      <xdr:row>80</xdr:row>
      <xdr:rowOff>56606</xdr:rowOff>
    </xdr:to>
    <xdr:cxnSp macro="">
      <xdr:nvCxnSpPr>
        <xdr:cNvPr id="372" name="直線コネクタ 371">
          <a:extLst>
            <a:ext uri="{FF2B5EF4-FFF2-40B4-BE49-F238E27FC236}">
              <a16:creationId xmlns:a16="http://schemas.microsoft.com/office/drawing/2014/main" id="{407489E4-61B1-405B-A7F5-E177AF481BA2}"/>
            </a:ext>
          </a:extLst>
        </xdr:cNvPr>
        <xdr:cNvCxnSpPr/>
      </xdr:nvCxnSpPr>
      <xdr:spPr>
        <a:xfrm flipV="1">
          <a:off x="6286500" y="13009155"/>
          <a:ext cx="790575"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C8BCB721-AEAD-4EC2-BCC9-6589DFBC1022}"/>
            </a:ext>
          </a:extLst>
        </xdr:cNvPr>
        <xdr:cNvSpPr txBox="1"/>
      </xdr:nvSpPr>
      <xdr:spPr>
        <a:xfrm>
          <a:off x="8458277" y="1398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5DE3078B-D621-473A-84FB-F3A51CAA154B}"/>
            </a:ext>
          </a:extLst>
        </xdr:cNvPr>
        <xdr:cNvSpPr txBox="1"/>
      </xdr:nvSpPr>
      <xdr:spPr>
        <a:xfrm>
          <a:off x="76772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75" name="n_3aveValue【福祉施設】&#10;一人当たり面積">
          <a:extLst>
            <a:ext uri="{FF2B5EF4-FFF2-40B4-BE49-F238E27FC236}">
              <a16:creationId xmlns:a16="http://schemas.microsoft.com/office/drawing/2014/main" id="{B1AB7ECC-A21A-4603-90AB-DA49D2868898}"/>
            </a:ext>
          </a:extLst>
        </xdr:cNvPr>
        <xdr:cNvSpPr txBox="1"/>
      </xdr:nvSpPr>
      <xdr:spPr>
        <a:xfrm>
          <a:off x="6867602" y="139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48458</xdr:rowOff>
    </xdr:from>
    <xdr:ext cx="469744" cy="259045"/>
    <xdr:sp macro="" textlink="">
      <xdr:nvSpPr>
        <xdr:cNvPr id="376" name="n_4aveValue【福祉施設】&#10;一人当たり面積">
          <a:extLst>
            <a:ext uri="{FF2B5EF4-FFF2-40B4-BE49-F238E27FC236}">
              <a16:creationId xmlns:a16="http://schemas.microsoft.com/office/drawing/2014/main" id="{4639828A-2FAE-468A-9655-50C7EEBF2A37}"/>
            </a:ext>
          </a:extLst>
        </xdr:cNvPr>
        <xdr:cNvSpPr txBox="1"/>
      </xdr:nvSpPr>
      <xdr:spPr>
        <a:xfrm>
          <a:off x="6067502" y="1398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81478</xdr:rowOff>
    </xdr:from>
    <xdr:ext cx="469744" cy="259045"/>
    <xdr:sp macro="" textlink="">
      <xdr:nvSpPr>
        <xdr:cNvPr id="377" name="n_1mainValue【福祉施設】&#10;一人当たり面積">
          <a:extLst>
            <a:ext uri="{FF2B5EF4-FFF2-40B4-BE49-F238E27FC236}">
              <a16:creationId xmlns:a16="http://schemas.microsoft.com/office/drawing/2014/main" id="{E6CE5470-6958-403D-A69E-A67F536C1A01}"/>
            </a:ext>
          </a:extLst>
        </xdr:cNvPr>
        <xdr:cNvSpPr txBox="1"/>
      </xdr:nvSpPr>
      <xdr:spPr>
        <a:xfrm>
          <a:off x="8458277" y="1272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97807</xdr:rowOff>
    </xdr:from>
    <xdr:ext cx="469744" cy="259045"/>
    <xdr:sp macro="" textlink="">
      <xdr:nvSpPr>
        <xdr:cNvPr id="378" name="n_2mainValue【福祉施設】&#10;一人当たり面積">
          <a:extLst>
            <a:ext uri="{FF2B5EF4-FFF2-40B4-BE49-F238E27FC236}">
              <a16:creationId xmlns:a16="http://schemas.microsoft.com/office/drawing/2014/main" id="{D08D16EB-51E4-4306-993C-6961373647EE}"/>
            </a:ext>
          </a:extLst>
        </xdr:cNvPr>
        <xdr:cNvSpPr txBox="1"/>
      </xdr:nvSpPr>
      <xdr:spPr>
        <a:xfrm>
          <a:off x="7677227" y="1273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109782</xdr:rowOff>
    </xdr:from>
    <xdr:ext cx="469744" cy="259045"/>
    <xdr:sp macro="" textlink="">
      <xdr:nvSpPr>
        <xdr:cNvPr id="379" name="n_3mainValue【福祉施設】&#10;一人当たり面積">
          <a:extLst>
            <a:ext uri="{FF2B5EF4-FFF2-40B4-BE49-F238E27FC236}">
              <a16:creationId xmlns:a16="http://schemas.microsoft.com/office/drawing/2014/main" id="{2CAAC46E-960E-495D-8E43-06C9CCDB43E1}"/>
            </a:ext>
          </a:extLst>
        </xdr:cNvPr>
        <xdr:cNvSpPr txBox="1"/>
      </xdr:nvSpPr>
      <xdr:spPr>
        <a:xfrm>
          <a:off x="6867602" y="127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123933</xdr:rowOff>
    </xdr:from>
    <xdr:ext cx="469744" cy="259045"/>
    <xdr:sp macro="" textlink="">
      <xdr:nvSpPr>
        <xdr:cNvPr id="380" name="n_4mainValue【福祉施設】&#10;一人当たり面積">
          <a:extLst>
            <a:ext uri="{FF2B5EF4-FFF2-40B4-BE49-F238E27FC236}">
              <a16:creationId xmlns:a16="http://schemas.microsoft.com/office/drawing/2014/main" id="{CC222801-CF60-4877-94AF-6FE8C80A6D66}"/>
            </a:ext>
          </a:extLst>
        </xdr:cNvPr>
        <xdr:cNvSpPr txBox="1"/>
      </xdr:nvSpPr>
      <xdr:spPr>
        <a:xfrm>
          <a:off x="6067502" y="127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49F2E41-D1F6-4931-A26A-2EA24DE8BD2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DCA0BB1-D0BC-4D5E-86C3-85D252D99DE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E3E8511-39E7-4E36-8903-F2E81EFBDF3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C0AF02A-0590-4A1C-95C5-DE914BC2265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0155D3D-8760-436C-A1A8-96E1AFC2BB4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6A0950E-842C-4CFE-93DC-09EEDE5116A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A8D340F-9379-4DA2-9E2E-99B01B6DF87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E54153A-513F-48ED-ABC2-9A8784691EA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920A0FE-19AF-4762-8290-F1B8585C1F8B}"/>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E87E0CE6-C862-47C0-AD3D-3FB095D3CF5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6B10E405-4FDA-479B-99C9-C640D3C26CAF}"/>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5DD544F-0ABE-4182-84F8-551544B579B6}"/>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29B6A8C8-E1C9-4E2A-9309-0ED905328028}"/>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A8950882-0947-4F38-B889-941ABFA5CB57}"/>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FE23A8F2-0940-4188-8B3D-23A7C641EDAB}"/>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25D43731-A22A-4A2A-AB4E-BED114CB8006}"/>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F5445CD-C172-472A-8CB2-1DDAA9F0453A}"/>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5BD7C9A-8625-4E85-A0A8-FABA722B6C7F}"/>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2A824CBF-2EC7-41D0-A911-A7A543E1F7AB}"/>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F9D9E646-2CDB-454A-A3D2-2D51C655551F}"/>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9523D5E4-BC04-4206-8A2B-D9B89E64A501}"/>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FA112A39-44AD-4420-8B9A-7DEFB589ACA9}"/>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CF5A9B53-3F85-4B4E-BA75-C9D07D71231F}"/>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7DA52F77-89F4-43B5-BEAA-3C3733BC137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537B4862-34DE-4BC9-88CD-58888244D34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40FB811-3E69-4309-BD73-8ED2F0455789}"/>
            </a:ext>
          </a:extLst>
        </xdr:cNvPr>
        <xdr:cNvCxnSpPr/>
      </xdr:nvCxnSpPr>
      <xdr:spPr>
        <a:xfrm flipV="1">
          <a:off x="4180840" y="16413026"/>
          <a:ext cx="0" cy="145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4685F245-DCF8-4A99-B796-CC4CAF5983CA}"/>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C2684F58-6F86-4BF8-B391-A5C6E6CEBBF0}"/>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F0B838B0-6AC9-4666-99AB-390A8A84E2EC}"/>
            </a:ext>
          </a:extLst>
        </xdr:cNvPr>
        <xdr:cNvSpPr txBox="1"/>
      </xdr:nvSpPr>
      <xdr:spPr>
        <a:xfrm>
          <a:off x="4219575" y="1619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82E9A46B-00A3-47C0-ACE8-A3084775C18B}"/>
            </a:ext>
          </a:extLst>
        </xdr:cNvPr>
        <xdr:cNvCxnSpPr/>
      </xdr:nvCxnSpPr>
      <xdr:spPr>
        <a:xfrm>
          <a:off x="4105275" y="16413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D9A91983-16E5-45BD-9727-D40CF42838DA}"/>
            </a:ext>
          </a:extLst>
        </xdr:cNvPr>
        <xdr:cNvSpPr txBox="1"/>
      </xdr:nvSpPr>
      <xdr:spPr>
        <a:xfrm>
          <a:off x="4219575" y="16972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513EB670-30C0-4A05-B30A-2E69019C558F}"/>
            </a:ext>
          </a:extLst>
        </xdr:cNvPr>
        <xdr:cNvSpPr/>
      </xdr:nvSpPr>
      <xdr:spPr>
        <a:xfrm>
          <a:off x="4124325" y="171182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1857083E-7C3A-435F-B7EA-0F06FE536E27}"/>
            </a:ext>
          </a:extLst>
        </xdr:cNvPr>
        <xdr:cNvSpPr/>
      </xdr:nvSpPr>
      <xdr:spPr>
        <a:xfrm>
          <a:off x="3381375" y="170774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8CF423A4-DE6A-4CFF-A009-AB824B179176}"/>
            </a:ext>
          </a:extLst>
        </xdr:cNvPr>
        <xdr:cNvSpPr/>
      </xdr:nvSpPr>
      <xdr:spPr>
        <a:xfrm>
          <a:off x="2571750" y="170756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5" name="フローチャート: 判断 414">
          <a:extLst>
            <a:ext uri="{FF2B5EF4-FFF2-40B4-BE49-F238E27FC236}">
              <a16:creationId xmlns:a16="http://schemas.microsoft.com/office/drawing/2014/main" id="{F77BF35D-6816-464E-B756-ECFFDA77577C}"/>
            </a:ext>
          </a:extLst>
        </xdr:cNvPr>
        <xdr:cNvSpPr/>
      </xdr:nvSpPr>
      <xdr:spPr>
        <a:xfrm>
          <a:off x="17811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6" name="フローチャート: 判断 415">
          <a:extLst>
            <a:ext uri="{FF2B5EF4-FFF2-40B4-BE49-F238E27FC236}">
              <a16:creationId xmlns:a16="http://schemas.microsoft.com/office/drawing/2014/main" id="{BC15FA0A-A0E2-4C66-AE77-A9B1D9E4DE61}"/>
            </a:ext>
          </a:extLst>
        </xdr:cNvPr>
        <xdr:cNvSpPr/>
      </xdr:nvSpPr>
      <xdr:spPr>
        <a:xfrm>
          <a:off x="9810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4ABEEFE-C20D-46FD-8612-A03A7959219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1737ECD-8095-43B2-9A1E-DDC2CED3917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5BB0B4E-5C36-45E8-8829-77933785DF2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D15C40C-9CDE-4239-B0C8-B8F8C9F8A356}"/>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0EB3B93-ADC9-424D-8ACA-A2945089D3A0}"/>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125005</xdr:rowOff>
    </xdr:from>
    <xdr:to>
      <xdr:col>24</xdr:col>
      <xdr:colOff>114300</xdr:colOff>
      <xdr:row>108</xdr:row>
      <xdr:rowOff>55155</xdr:rowOff>
    </xdr:to>
    <xdr:sp macro="" textlink="">
      <xdr:nvSpPr>
        <xdr:cNvPr id="422" name="楕円 421">
          <a:extLst>
            <a:ext uri="{FF2B5EF4-FFF2-40B4-BE49-F238E27FC236}">
              <a16:creationId xmlns:a16="http://schemas.microsoft.com/office/drawing/2014/main" id="{97ADD68B-EF10-41A2-B075-8FDD95D0E7A2}"/>
            </a:ext>
          </a:extLst>
        </xdr:cNvPr>
        <xdr:cNvSpPr/>
      </xdr:nvSpPr>
      <xdr:spPr>
        <a:xfrm>
          <a:off x="4124325" y="176097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103432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45F081E4-02E6-4381-B341-D51AAB07C195}"/>
            </a:ext>
          </a:extLst>
        </xdr:cNvPr>
        <xdr:cNvSpPr txBox="1"/>
      </xdr:nvSpPr>
      <xdr:spPr>
        <a:xfrm>
          <a:off x="4219575" y="1759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115207</xdr:rowOff>
    </xdr:from>
    <xdr:to>
      <xdr:col>20</xdr:col>
      <xdr:colOff>38100</xdr:colOff>
      <xdr:row>108</xdr:row>
      <xdr:rowOff>45357</xdr:rowOff>
    </xdr:to>
    <xdr:sp macro="" textlink="">
      <xdr:nvSpPr>
        <xdr:cNvPr id="424" name="楕円 423">
          <a:extLst>
            <a:ext uri="{FF2B5EF4-FFF2-40B4-BE49-F238E27FC236}">
              <a16:creationId xmlns:a16="http://schemas.microsoft.com/office/drawing/2014/main" id="{88825C96-2F3D-4103-B91B-BACB0D7B506E}"/>
            </a:ext>
          </a:extLst>
        </xdr:cNvPr>
        <xdr:cNvSpPr/>
      </xdr:nvSpPr>
      <xdr:spPr>
        <a:xfrm>
          <a:off x="3381375" y="176031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166007</xdr:rowOff>
    </xdr:from>
    <xdr:to>
      <xdr:col>24</xdr:col>
      <xdr:colOff>63500</xdr:colOff>
      <xdr:row>108</xdr:row>
      <xdr:rowOff>4355</xdr:rowOff>
    </xdr:to>
    <xdr:cxnSp macro="">
      <xdr:nvCxnSpPr>
        <xdr:cNvPr id="425" name="直線コネクタ 424">
          <a:extLst>
            <a:ext uri="{FF2B5EF4-FFF2-40B4-BE49-F238E27FC236}">
              <a16:creationId xmlns:a16="http://schemas.microsoft.com/office/drawing/2014/main" id="{94D51C7D-E006-4136-A6D0-0BE8EED405EF}"/>
            </a:ext>
          </a:extLst>
        </xdr:cNvPr>
        <xdr:cNvCxnSpPr/>
      </xdr:nvCxnSpPr>
      <xdr:spPr>
        <a:xfrm>
          <a:off x="3429000" y="17650732"/>
          <a:ext cx="75247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103777</xdr:rowOff>
    </xdr:from>
    <xdr:to>
      <xdr:col>15</xdr:col>
      <xdr:colOff>101600</xdr:colOff>
      <xdr:row>108</xdr:row>
      <xdr:rowOff>33927</xdr:rowOff>
    </xdr:to>
    <xdr:sp macro="" textlink="">
      <xdr:nvSpPr>
        <xdr:cNvPr id="426" name="楕円 425">
          <a:extLst>
            <a:ext uri="{FF2B5EF4-FFF2-40B4-BE49-F238E27FC236}">
              <a16:creationId xmlns:a16="http://schemas.microsoft.com/office/drawing/2014/main" id="{7B992888-05C1-4E09-A00C-1FF259674770}"/>
            </a:ext>
          </a:extLst>
        </xdr:cNvPr>
        <xdr:cNvSpPr/>
      </xdr:nvSpPr>
      <xdr:spPr>
        <a:xfrm>
          <a:off x="2571750" y="17594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154577</xdr:rowOff>
    </xdr:from>
    <xdr:to>
      <xdr:col>19</xdr:col>
      <xdr:colOff>177800</xdr:colOff>
      <xdr:row>107</xdr:row>
      <xdr:rowOff>166007</xdr:rowOff>
    </xdr:to>
    <xdr:cxnSp macro="">
      <xdr:nvCxnSpPr>
        <xdr:cNvPr id="427" name="直線コネクタ 426">
          <a:extLst>
            <a:ext uri="{FF2B5EF4-FFF2-40B4-BE49-F238E27FC236}">
              <a16:creationId xmlns:a16="http://schemas.microsoft.com/office/drawing/2014/main" id="{81B64CF8-874D-4C19-B393-3C319727D94E}"/>
            </a:ext>
          </a:extLst>
        </xdr:cNvPr>
        <xdr:cNvCxnSpPr/>
      </xdr:nvCxnSpPr>
      <xdr:spPr>
        <a:xfrm>
          <a:off x="2619375" y="17642477"/>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92348</xdr:rowOff>
    </xdr:from>
    <xdr:to>
      <xdr:col>10</xdr:col>
      <xdr:colOff>165100</xdr:colOff>
      <xdr:row>108</xdr:row>
      <xdr:rowOff>22498</xdr:rowOff>
    </xdr:to>
    <xdr:sp macro="" textlink="">
      <xdr:nvSpPr>
        <xdr:cNvPr id="428" name="楕円 427">
          <a:extLst>
            <a:ext uri="{FF2B5EF4-FFF2-40B4-BE49-F238E27FC236}">
              <a16:creationId xmlns:a16="http://schemas.microsoft.com/office/drawing/2014/main" id="{ED8877F3-1C1D-46BA-94C9-606F2A5524E2}"/>
            </a:ext>
          </a:extLst>
        </xdr:cNvPr>
        <xdr:cNvSpPr/>
      </xdr:nvSpPr>
      <xdr:spPr>
        <a:xfrm>
          <a:off x="1781175" y="175802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143148</xdr:rowOff>
    </xdr:from>
    <xdr:to>
      <xdr:col>15</xdr:col>
      <xdr:colOff>50800</xdr:colOff>
      <xdr:row>107</xdr:row>
      <xdr:rowOff>154577</xdr:rowOff>
    </xdr:to>
    <xdr:cxnSp macro="">
      <xdr:nvCxnSpPr>
        <xdr:cNvPr id="429" name="直線コネクタ 428">
          <a:extLst>
            <a:ext uri="{FF2B5EF4-FFF2-40B4-BE49-F238E27FC236}">
              <a16:creationId xmlns:a16="http://schemas.microsoft.com/office/drawing/2014/main" id="{2FFF22FD-B482-4801-B340-AD3696DAC37A}"/>
            </a:ext>
          </a:extLst>
        </xdr:cNvPr>
        <xdr:cNvCxnSpPr/>
      </xdr:nvCxnSpPr>
      <xdr:spPr>
        <a:xfrm>
          <a:off x="1828800" y="17627873"/>
          <a:ext cx="790575"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80918</xdr:rowOff>
    </xdr:from>
    <xdr:to>
      <xdr:col>6</xdr:col>
      <xdr:colOff>38100</xdr:colOff>
      <xdr:row>108</xdr:row>
      <xdr:rowOff>11068</xdr:rowOff>
    </xdr:to>
    <xdr:sp macro="" textlink="">
      <xdr:nvSpPr>
        <xdr:cNvPr id="430" name="楕円 429">
          <a:extLst>
            <a:ext uri="{FF2B5EF4-FFF2-40B4-BE49-F238E27FC236}">
              <a16:creationId xmlns:a16="http://schemas.microsoft.com/office/drawing/2014/main" id="{D02E6E3F-5CAC-46C9-8FE1-9FD2F100AF73}"/>
            </a:ext>
          </a:extLst>
        </xdr:cNvPr>
        <xdr:cNvSpPr/>
      </xdr:nvSpPr>
      <xdr:spPr>
        <a:xfrm>
          <a:off x="981075" y="17571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131718</xdr:rowOff>
    </xdr:from>
    <xdr:to>
      <xdr:col>10</xdr:col>
      <xdr:colOff>114300</xdr:colOff>
      <xdr:row>107</xdr:row>
      <xdr:rowOff>143148</xdr:rowOff>
    </xdr:to>
    <xdr:cxnSp macro="">
      <xdr:nvCxnSpPr>
        <xdr:cNvPr id="431" name="直線コネクタ 430">
          <a:extLst>
            <a:ext uri="{FF2B5EF4-FFF2-40B4-BE49-F238E27FC236}">
              <a16:creationId xmlns:a16="http://schemas.microsoft.com/office/drawing/2014/main" id="{80994946-14C2-44B6-BEDB-FB4D167AC357}"/>
            </a:ext>
          </a:extLst>
        </xdr:cNvPr>
        <xdr:cNvCxnSpPr/>
      </xdr:nvCxnSpPr>
      <xdr:spPr>
        <a:xfrm>
          <a:off x="1028700" y="17619618"/>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E577B0AC-CAF1-43B8-AEE3-CDB1392A5A1A}"/>
            </a:ext>
          </a:extLst>
        </xdr:cNvPr>
        <xdr:cNvSpPr txBox="1"/>
      </xdr:nvSpPr>
      <xdr:spPr>
        <a:xfrm>
          <a:off x="3239144" y="1685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FDF6C0FE-1EF8-44B6-8F14-675F18254715}"/>
            </a:ext>
          </a:extLst>
        </xdr:cNvPr>
        <xdr:cNvSpPr txBox="1"/>
      </xdr:nvSpPr>
      <xdr:spPr>
        <a:xfrm>
          <a:off x="2439044" y="1685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4" name="n_3aveValue【市民会館】&#10;有形固定資産減価償却率">
          <a:extLst>
            <a:ext uri="{FF2B5EF4-FFF2-40B4-BE49-F238E27FC236}">
              <a16:creationId xmlns:a16="http://schemas.microsoft.com/office/drawing/2014/main" id="{48F8BC17-17E1-469A-8137-7B2D5EBE0FC4}"/>
            </a:ext>
          </a:extLst>
        </xdr:cNvPr>
        <xdr:cNvSpPr txBox="1"/>
      </xdr:nvSpPr>
      <xdr:spPr>
        <a:xfrm>
          <a:off x="1648469" y="1679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5" name="n_4aveValue【市民会館】&#10;有形固定資産減価償却率">
          <a:extLst>
            <a:ext uri="{FF2B5EF4-FFF2-40B4-BE49-F238E27FC236}">
              <a16:creationId xmlns:a16="http://schemas.microsoft.com/office/drawing/2014/main" id="{85489C90-6814-48D2-9DF3-29F831904E78}"/>
            </a:ext>
          </a:extLst>
        </xdr:cNvPr>
        <xdr:cNvSpPr txBox="1"/>
      </xdr:nvSpPr>
      <xdr:spPr>
        <a:xfrm>
          <a:off x="8483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36484</xdr:rowOff>
    </xdr:from>
    <xdr:ext cx="405111" cy="259045"/>
    <xdr:sp macro="" textlink="">
      <xdr:nvSpPr>
        <xdr:cNvPr id="436" name="n_1mainValue【市民会館】&#10;有形固定資産減価償却率">
          <a:extLst>
            <a:ext uri="{FF2B5EF4-FFF2-40B4-BE49-F238E27FC236}">
              <a16:creationId xmlns:a16="http://schemas.microsoft.com/office/drawing/2014/main" id="{75A94C67-BCD0-4430-9C7C-82BEF0DA4E37}"/>
            </a:ext>
          </a:extLst>
        </xdr:cNvPr>
        <xdr:cNvSpPr txBox="1"/>
      </xdr:nvSpPr>
      <xdr:spPr>
        <a:xfrm>
          <a:off x="3239144" y="1769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25054</xdr:rowOff>
    </xdr:from>
    <xdr:ext cx="405111" cy="259045"/>
    <xdr:sp macro="" textlink="">
      <xdr:nvSpPr>
        <xdr:cNvPr id="437" name="n_2mainValue【市民会館】&#10;有形固定資産減価償却率">
          <a:extLst>
            <a:ext uri="{FF2B5EF4-FFF2-40B4-BE49-F238E27FC236}">
              <a16:creationId xmlns:a16="http://schemas.microsoft.com/office/drawing/2014/main" id="{3119127A-73AE-4913-839E-41A109DBCFE6}"/>
            </a:ext>
          </a:extLst>
        </xdr:cNvPr>
        <xdr:cNvSpPr txBox="1"/>
      </xdr:nvSpPr>
      <xdr:spPr>
        <a:xfrm>
          <a:off x="2439044" y="1768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13625</xdr:rowOff>
    </xdr:from>
    <xdr:ext cx="405111" cy="259045"/>
    <xdr:sp macro="" textlink="">
      <xdr:nvSpPr>
        <xdr:cNvPr id="438" name="n_3mainValue【市民会館】&#10;有形固定資産減価償却率">
          <a:extLst>
            <a:ext uri="{FF2B5EF4-FFF2-40B4-BE49-F238E27FC236}">
              <a16:creationId xmlns:a16="http://schemas.microsoft.com/office/drawing/2014/main" id="{91408077-B828-41FA-95E3-90B9D041C1FA}"/>
            </a:ext>
          </a:extLst>
        </xdr:cNvPr>
        <xdr:cNvSpPr txBox="1"/>
      </xdr:nvSpPr>
      <xdr:spPr>
        <a:xfrm>
          <a:off x="1648469" y="17669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2195</xdr:rowOff>
    </xdr:from>
    <xdr:ext cx="405111" cy="259045"/>
    <xdr:sp macro="" textlink="">
      <xdr:nvSpPr>
        <xdr:cNvPr id="439" name="n_4mainValue【市民会館】&#10;有形固定資産減価償却率">
          <a:extLst>
            <a:ext uri="{FF2B5EF4-FFF2-40B4-BE49-F238E27FC236}">
              <a16:creationId xmlns:a16="http://schemas.microsoft.com/office/drawing/2014/main" id="{22CB1F6D-50F7-476D-9D4C-BE59F8F69DEB}"/>
            </a:ext>
          </a:extLst>
        </xdr:cNvPr>
        <xdr:cNvSpPr txBox="1"/>
      </xdr:nvSpPr>
      <xdr:spPr>
        <a:xfrm>
          <a:off x="848369"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BCC07FC-6F70-4186-9944-903D28663AD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C770539-252C-412D-8F78-4EBA9525A00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B9B393B9-C5EE-42B1-A80E-3CDFB31D84C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A17B5D72-3147-47BE-AAB4-4CB9A29881F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9AF4BE3-C5C1-43EC-ACDF-6017A0C179A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A48BEE90-97E1-462B-ACB2-46C18897E9B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F7B10193-51D8-4B22-91AC-3DE8DF26C5B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B2330DF-D319-4867-BF43-C2BFE8999D6C}"/>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A63D39D-1BE1-47F7-B20A-639BB9B87CC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899786C-7534-4AAF-8A0E-89566715C7C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B0980C7C-DE42-4F68-98F9-D08B09E9005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92AC7726-B4A0-4F8E-97F2-9117DDB8BA48}"/>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FFE1BAEC-95A4-408E-A13C-E13691EF8F2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DA0B78DD-303A-4BF1-896F-E532403B94B4}"/>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9BB43817-D8C4-46AD-9B9B-4D157B31F341}"/>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FC3B0AE6-B7FB-445E-A560-89730B0370DD}"/>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64E9DB6-DF5B-4156-BBC4-E2C19B383AD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514F5CE8-A716-44FA-8F21-755220D46CA1}"/>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B3F3E561-FBB5-4081-B9C6-F3209BF284C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EEB0DB35-FF16-4F20-8E3D-DFBB0C271591}"/>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5191569-4AA4-475A-B4BA-7494F4D1FCB5}"/>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75EFC3AE-366A-4E62-ADDF-48AD118C48BE}"/>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FE720C85-E663-492B-B1FC-D50A0F1AEE2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5E1918BA-F756-471F-A128-DFA9E4E55980}"/>
            </a:ext>
          </a:extLst>
        </xdr:cNvPr>
        <xdr:cNvCxnSpPr/>
      </xdr:nvCxnSpPr>
      <xdr:spPr>
        <a:xfrm flipV="1">
          <a:off x="9429115" y="16384270"/>
          <a:ext cx="0" cy="14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3D470796-6666-43FD-B33C-06D9A731E610}"/>
            </a:ext>
          </a:extLst>
        </xdr:cNvPr>
        <xdr:cNvSpPr txBox="1"/>
      </xdr:nvSpPr>
      <xdr:spPr>
        <a:xfrm>
          <a:off x="9467850" y="1778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0561D56A-3823-454F-A0C3-453BED569A57}"/>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4F1B695A-7A86-49BE-A358-5C16A54FEEFA}"/>
            </a:ext>
          </a:extLst>
        </xdr:cNvPr>
        <xdr:cNvSpPr txBox="1"/>
      </xdr:nvSpPr>
      <xdr:spPr>
        <a:xfrm>
          <a:off x="9467850" y="1616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45D2A9A8-2CEA-47F8-B40F-BAC18D6E7C62}"/>
            </a:ext>
          </a:extLst>
        </xdr:cNvPr>
        <xdr:cNvCxnSpPr/>
      </xdr:nvCxnSpPr>
      <xdr:spPr>
        <a:xfrm>
          <a:off x="9363075" y="16384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38E799A5-77D6-4948-A740-5AE333E57B14}"/>
            </a:ext>
          </a:extLst>
        </xdr:cNvPr>
        <xdr:cNvSpPr txBox="1"/>
      </xdr:nvSpPr>
      <xdr:spPr>
        <a:xfrm>
          <a:off x="9467850" y="1739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1294EB10-82FF-48F7-81C8-C83924844731}"/>
            </a:ext>
          </a:extLst>
        </xdr:cNvPr>
        <xdr:cNvSpPr/>
      </xdr:nvSpPr>
      <xdr:spPr>
        <a:xfrm>
          <a:off x="9401175" y="1753552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D1F79E46-0562-4EE4-8430-DEA759B7803D}"/>
            </a:ext>
          </a:extLst>
        </xdr:cNvPr>
        <xdr:cNvSpPr/>
      </xdr:nvSpPr>
      <xdr:spPr>
        <a:xfrm>
          <a:off x="8639175" y="17532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272E503C-811E-40C7-9151-35F89C73C31F}"/>
            </a:ext>
          </a:extLst>
        </xdr:cNvPr>
        <xdr:cNvSpPr/>
      </xdr:nvSpPr>
      <xdr:spPr>
        <a:xfrm>
          <a:off x="7839075" y="17532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2" name="フローチャート: 判断 471">
          <a:extLst>
            <a:ext uri="{FF2B5EF4-FFF2-40B4-BE49-F238E27FC236}">
              <a16:creationId xmlns:a16="http://schemas.microsoft.com/office/drawing/2014/main" id="{A9E9BF01-1575-4918-8B50-6AA5C566FB10}"/>
            </a:ext>
          </a:extLst>
        </xdr:cNvPr>
        <xdr:cNvSpPr/>
      </xdr:nvSpPr>
      <xdr:spPr>
        <a:xfrm>
          <a:off x="7029450" y="1752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473" name="フローチャート: 判断 472">
          <a:extLst>
            <a:ext uri="{FF2B5EF4-FFF2-40B4-BE49-F238E27FC236}">
              <a16:creationId xmlns:a16="http://schemas.microsoft.com/office/drawing/2014/main" id="{3429B169-D1D6-4635-B931-02CCC5EEF530}"/>
            </a:ext>
          </a:extLst>
        </xdr:cNvPr>
        <xdr:cNvSpPr/>
      </xdr:nvSpPr>
      <xdr:spPr>
        <a:xfrm>
          <a:off x="6238875" y="17536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B3AFEEB-AAA7-4377-9940-3FBA3C87591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3B6AEAE-ECB3-45C6-8210-96E851E3E73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AA2D1C2-08DA-4AD2-9384-D6650EBF497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CD78743-8F69-44BA-9275-95FDDC4A406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A0A8A71-E94D-4043-B759-B88676ADADF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53339</xdr:rowOff>
    </xdr:from>
    <xdr:to>
      <xdr:col>55</xdr:col>
      <xdr:colOff>50800</xdr:colOff>
      <xdr:row>107</xdr:row>
      <xdr:rowOff>154939</xdr:rowOff>
    </xdr:to>
    <xdr:sp macro="" textlink="">
      <xdr:nvSpPr>
        <xdr:cNvPr id="479" name="楕円 478">
          <a:extLst>
            <a:ext uri="{FF2B5EF4-FFF2-40B4-BE49-F238E27FC236}">
              <a16:creationId xmlns:a16="http://schemas.microsoft.com/office/drawing/2014/main" id="{765C7197-C0FE-477D-9F9D-E493E59F64DC}"/>
            </a:ext>
          </a:extLst>
        </xdr:cNvPr>
        <xdr:cNvSpPr/>
      </xdr:nvSpPr>
      <xdr:spPr>
        <a:xfrm>
          <a:off x="9401175" y="1753806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31766</xdr:rowOff>
    </xdr:from>
    <xdr:ext cx="469744" cy="259045"/>
    <xdr:sp macro="" textlink="">
      <xdr:nvSpPr>
        <xdr:cNvPr id="480" name="【市民会館】&#10;一人当たり面積該当値テキスト">
          <a:extLst>
            <a:ext uri="{FF2B5EF4-FFF2-40B4-BE49-F238E27FC236}">
              <a16:creationId xmlns:a16="http://schemas.microsoft.com/office/drawing/2014/main" id="{0DFE53FE-51A7-4DEE-BBB4-B8D35457AB99}"/>
            </a:ext>
          </a:extLst>
        </xdr:cNvPr>
        <xdr:cNvSpPr txBox="1"/>
      </xdr:nvSpPr>
      <xdr:spPr>
        <a:xfrm>
          <a:off x="9467850"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57150</xdr:rowOff>
    </xdr:from>
    <xdr:to>
      <xdr:col>50</xdr:col>
      <xdr:colOff>165100</xdr:colOff>
      <xdr:row>107</xdr:row>
      <xdr:rowOff>158750</xdr:rowOff>
    </xdr:to>
    <xdr:sp macro="" textlink="">
      <xdr:nvSpPr>
        <xdr:cNvPr id="481" name="楕円 480">
          <a:extLst>
            <a:ext uri="{FF2B5EF4-FFF2-40B4-BE49-F238E27FC236}">
              <a16:creationId xmlns:a16="http://schemas.microsoft.com/office/drawing/2014/main" id="{3633D91F-A8D9-44FC-9988-4EF7D6ED11DF}"/>
            </a:ext>
          </a:extLst>
        </xdr:cNvPr>
        <xdr:cNvSpPr/>
      </xdr:nvSpPr>
      <xdr:spPr>
        <a:xfrm>
          <a:off x="8639175" y="17545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104139</xdr:rowOff>
    </xdr:from>
    <xdr:to>
      <xdr:col>55</xdr:col>
      <xdr:colOff>0</xdr:colOff>
      <xdr:row>107</xdr:row>
      <xdr:rowOff>107950</xdr:rowOff>
    </xdr:to>
    <xdr:cxnSp macro="">
      <xdr:nvCxnSpPr>
        <xdr:cNvPr id="482" name="直線コネクタ 481">
          <a:extLst>
            <a:ext uri="{FF2B5EF4-FFF2-40B4-BE49-F238E27FC236}">
              <a16:creationId xmlns:a16="http://schemas.microsoft.com/office/drawing/2014/main" id="{EC2881B3-126B-4E0A-ABEE-9123CC22E9A2}"/>
            </a:ext>
          </a:extLst>
        </xdr:cNvPr>
        <xdr:cNvCxnSpPr/>
      </xdr:nvCxnSpPr>
      <xdr:spPr>
        <a:xfrm flipV="1">
          <a:off x="8686800" y="175952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83" name="楕円 482">
          <a:extLst>
            <a:ext uri="{FF2B5EF4-FFF2-40B4-BE49-F238E27FC236}">
              <a16:creationId xmlns:a16="http://schemas.microsoft.com/office/drawing/2014/main" id="{1CC07AA1-0600-43ED-A943-1FE27F73A664}"/>
            </a:ext>
          </a:extLst>
        </xdr:cNvPr>
        <xdr:cNvSpPr/>
      </xdr:nvSpPr>
      <xdr:spPr>
        <a:xfrm>
          <a:off x="7839075" y="17547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107950</xdr:rowOff>
    </xdr:from>
    <xdr:to>
      <xdr:col>50</xdr:col>
      <xdr:colOff>114300</xdr:colOff>
      <xdr:row>107</xdr:row>
      <xdr:rowOff>110489</xdr:rowOff>
    </xdr:to>
    <xdr:cxnSp macro="">
      <xdr:nvCxnSpPr>
        <xdr:cNvPr id="484" name="直線コネクタ 483">
          <a:extLst>
            <a:ext uri="{FF2B5EF4-FFF2-40B4-BE49-F238E27FC236}">
              <a16:creationId xmlns:a16="http://schemas.microsoft.com/office/drawing/2014/main" id="{E950BE9B-CA20-41D8-AB41-514BB9AA119F}"/>
            </a:ext>
          </a:extLst>
        </xdr:cNvPr>
        <xdr:cNvCxnSpPr/>
      </xdr:nvCxnSpPr>
      <xdr:spPr>
        <a:xfrm flipV="1">
          <a:off x="7886700" y="17592675"/>
          <a:ext cx="8001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62230</xdr:rowOff>
    </xdr:from>
    <xdr:to>
      <xdr:col>41</xdr:col>
      <xdr:colOff>101600</xdr:colOff>
      <xdr:row>107</xdr:row>
      <xdr:rowOff>163830</xdr:rowOff>
    </xdr:to>
    <xdr:sp macro="" textlink="">
      <xdr:nvSpPr>
        <xdr:cNvPr id="485" name="楕円 484">
          <a:extLst>
            <a:ext uri="{FF2B5EF4-FFF2-40B4-BE49-F238E27FC236}">
              <a16:creationId xmlns:a16="http://schemas.microsoft.com/office/drawing/2014/main" id="{0A169583-74E3-439E-93CD-6288503AEA8B}"/>
            </a:ext>
          </a:extLst>
        </xdr:cNvPr>
        <xdr:cNvSpPr/>
      </xdr:nvSpPr>
      <xdr:spPr>
        <a:xfrm>
          <a:off x="7029450" y="175533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113030</xdr:rowOff>
    </xdr:to>
    <xdr:cxnSp macro="">
      <xdr:nvCxnSpPr>
        <xdr:cNvPr id="486" name="直線コネクタ 485">
          <a:extLst>
            <a:ext uri="{FF2B5EF4-FFF2-40B4-BE49-F238E27FC236}">
              <a16:creationId xmlns:a16="http://schemas.microsoft.com/office/drawing/2014/main" id="{C66AF56B-FBBE-43A3-89B6-DA2165B140C1}"/>
            </a:ext>
          </a:extLst>
        </xdr:cNvPr>
        <xdr:cNvCxnSpPr/>
      </xdr:nvCxnSpPr>
      <xdr:spPr>
        <a:xfrm flipV="1">
          <a:off x="7077075" y="17595214"/>
          <a:ext cx="80962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64770</xdr:rowOff>
    </xdr:from>
    <xdr:to>
      <xdr:col>36</xdr:col>
      <xdr:colOff>165100</xdr:colOff>
      <xdr:row>107</xdr:row>
      <xdr:rowOff>166370</xdr:rowOff>
    </xdr:to>
    <xdr:sp macro="" textlink="">
      <xdr:nvSpPr>
        <xdr:cNvPr id="487" name="楕円 486">
          <a:extLst>
            <a:ext uri="{FF2B5EF4-FFF2-40B4-BE49-F238E27FC236}">
              <a16:creationId xmlns:a16="http://schemas.microsoft.com/office/drawing/2014/main" id="{9EAABA89-583D-47B2-B6ED-C2F4A085F05B}"/>
            </a:ext>
          </a:extLst>
        </xdr:cNvPr>
        <xdr:cNvSpPr/>
      </xdr:nvSpPr>
      <xdr:spPr>
        <a:xfrm>
          <a:off x="6238875" y="17555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113030</xdr:rowOff>
    </xdr:from>
    <xdr:to>
      <xdr:col>41</xdr:col>
      <xdr:colOff>50800</xdr:colOff>
      <xdr:row>107</xdr:row>
      <xdr:rowOff>115570</xdr:rowOff>
    </xdr:to>
    <xdr:cxnSp macro="">
      <xdr:nvCxnSpPr>
        <xdr:cNvPr id="488" name="直線コネクタ 487">
          <a:extLst>
            <a:ext uri="{FF2B5EF4-FFF2-40B4-BE49-F238E27FC236}">
              <a16:creationId xmlns:a16="http://schemas.microsoft.com/office/drawing/2014/main" id="{7D3FB5DD-7B6B-4984-B536-5EE8FD54F7E6}"/>
            </a:ext>
          </a:extLst>
        </xdr:cNvPr>
        <xdr:cNvCxnSpPr/>
      </xdr:nvCxnSpPr>
      <xdr:spPr>
        <a:xfrm flipV="1">
          <a:off x="6286500" y="17600930"/>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6EB25918-3F9C-4B28-908B-9A4340C61499}"/>
            </a:ext>
          </a:extLst>
        </xdr:cNvPr>
        <xdr:cNvSpPr txBox="1"/>
      </xdr:nvSpPr>
      <xdr:spPr>
        <a:xfrm>
          <a:off x="845827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F62D4098-53FA-440F-BA58-6C65746EC4B2}"/>
            </a:ext>
          </a:extLst>
        </xdr:cNvPr>
        <xdr:cNvSpPr txBox="1"/>
      </xdr:nvSpPr>
      <xdr:spPr>
        <a:xfrm>
          <a:off x="76772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491" name="n_3aveValue【市民会館】&#10;一人当たり面積">
          <a:extLst>
            <a:ext uri="{FF2B5EF4-FFF2-40B4-BE49-F238E27FC236}">
              <a16:creationId xmlns:a16="http://schemas.microsoft.com/office/drawing/2014/main" id="{42A33C34-0F7E-4EDE-B55E-73DFDB1BDBDF}"/>
            </a:ext>
          </a:extLst>
        </xdr:cNvPr>
        <xdr:cNvSpPr txBox="1"/>
      </xdr:nvSpPr>
      <xdr:spPr>
        <a:xfrm>
          <a:off x="6867602"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492" name="n_4aveValue【市民会館】&#10;一人当たり面積">
          <a:extLst>
            <a:ext uri="{FF2B5EF4-FFF2-40B4-BE49-F238E27FC236}">
              <a16:creationId xmlns:a16="http://schemas.microsoft.com/office/drawing/2014/main" id="{436D47E7-53B9-4251-8F30-CCD10AB4E0BE}"/>
            </a:ext>
          </a:extLst>
        </xdr:cNvPr>
        <xdr:cNvSpPr txBox="1"/>
      </xdr:nvSpPr>
      <xdr:spPr>
        <a:xfrm>
          <a:off x="6067502"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149877</xdr:rowOff>
    </xdr:from>
    <xdr:ext cx="469744" cy="259045"/>
    <xdr:sp macro="" textlink="">
      <xdr:nvSpPr>
        <xdr:cNvPr id="493" name="n_1mainValue【市民会館】&#10;一人当たり面積">
          <a:extLst>
            <a:ext uri="{FF2B5EF4-FFF2-40B4-BE49-F238E27FC236}">
              <a16:creationId xmlns:a16="http://schemas.microsoft.com/office/drawing/2014/main" id="{47E6EEB9-A819-4F15-A477-1AD7BA6A201D}"/>
            </a:ext>
          </a:extLst>
        </xdr:cNvPr>
        <xdr:cNvSpPr txBox="1"/>
      </xdr:nvSpPr>
      <xdr:spPr>
        <a:xfrm>
          <a:off x="8458277" y="1763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94" name="n_2mainValue【市民会館】&#10;一人当たり面積">
          <a:extLst>
            <a:ext uri="{FF2B5EF4-FFF2-40B4-BE49-F238E27FC236}">
              <a16:creationId xmlns:a16="http://schemas.microsoft.com/office/drawing/2014/main" id="{7A427A12-7042-464C-8B12-9FCC1085BD15}"/>
            </a:ext>
          </a:extLst>
        </xdr:cNvPr>
        <xdr:cNvSpPr txBox="1"/>
      </xdr:nvSpPr>
      <xdr:spPr>
        <a:xfrm>
          <a:off x="7677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154957</xdr:rowOff>
    </xdr:from>
    <xdr:ext cx="469744" cy="259045"/>
    <xdr:sp macro="" textlink="">
      <xdr:nvSpPr>
        <xdr:cNvPr id="495" name="n_3mainValue【市民会館】&#10;一人当たり面積">
          <a:extLst>
            <a:ext uri="{FF2B5EF4-FFF2-40B4-BE49-F238E27FC236}">
              <a16:creationId xmlns:a16="http://schemas.microsoft.com/office/drawing/2014/main" id="{908EBB15-43BC-401E-8259-EBB5641407B0}"/>
            </a:ext>
          </a:extLst>
        </xdr:cNvPr>
        <xdr:cNvSpPr txBox="1"/>
      </xdr:nvSpPr>
      <xdr:spPr>
        <a:xfrm>
          <a:off x="6867602"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157497</xdr:rowOff>
    </xdr:from>
    <xdr:ext cx="469744" cy="259045"/>
    <xdr:sp macro="" textlink="">
      <xdr:nvSpPr>
        <xdr:cNvPr id="496" name="n_4mainValue【市民会館】&#10;一人当たり面積">
          <a:extLst>
            <a:ext uri="{FF2B5EF4-FFF2-40B4-BE49-F238E27FC236}">
              <a16:creationId xmlns:a16="http://schemas.microsoft.com/office/drawing/2014/main" id="{EB35AE6D-CACA-40C5-B1C0-E21DB3EA1145}"/>
            </a:ext>
          </a:extLst>
        </xdr:cNvPr>
        <xdr:cNvSpPr txBox="1"/>
      </xdr:nvSpPr>
      <xdr:spPr>
        <a:xfrm>
          <a:off x="6067502"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76AB125-F5DC-4851-9438-8B2291B0F1D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E4A5C76B-D6C7-4644-99E3-8F5CE3CD3D0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0BC350C-BD72-40D1-818F-4B04080DED9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07559F4-B39A-4C98-B3E2-95D83D01A1F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64B6DB5-AD1C-44BC-8E0C-1AE8D86517F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FD9A73B-E98E-45AE-B106-43EBF4B8B50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1FE9B600-10F7-4A67-9835-0593F781F63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E4F383E7-DD7A-4590-B5A9-3C9605E1EB4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EDF9AFC-9FEF-4167-94E0-5795D949E23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A2D025D4-4C3C-4091-BE6E-A61BB2982F6C}"/>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612B9E9C-013E-4073-A36C-7257B1958D3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FCD7B41F-B423-4651-8035-CBB3B1FDB42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409D0717-FC59-414F-8C0F-C7504EB73059}"/>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AF5E1BB-192A-4FDA-99A5-7A6B5555F15E}"/>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A4FBE943-206A-448F-994B-F3F2C06B494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EBD8DD89-7805-46C8-B8C8-619A39C0C9D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C6B2D50-4B1B-49F1-8E77-6F27AF64F97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B1D3AF34-F17A-4CB7-A40B-DB2703DF453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A102B5EC-7871-442B-B383-EEF08144AB5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EC033A9C-D01B-4C90-B7DD-A18B94069CD2}"/>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104C77B-C598-45C7-BB4C-8F700AE01A8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BFBE34C-5AA4-4B68-AA93-304E0CCC331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7B366C9F-732D-4FC4-9FDD-76E6CEC3F217}"/>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9B04C421-E653-4322-A5F8-98BBF5D2AFF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39BE874D-7185-438A-94AC-051DC1FC799B}"/>
            </a:ext>
          </a:extLst>
        </xdr:cNvPr>
        <xdr:cNvCxnSpPr/>
      </xdr:nvCxnSpPr>
      <xdr:spPr>
        <a:xfrm flipV="1">
          <a:off x="14696439" y="5546090"/>
          <a:ext cx="0"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B4211FEC-C590-4F93-BE0E-691A543519C9}"/>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9B938C99-1B72-458D-909B-9B0EC7560A03}"/>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59EF8F98-E857-413D-A0BE-B8CC8EFEF0EA}"/>
            </a:ext>
          </a:extLst>
        </xdr:cNvPr>
        <xdr:cNvSpPr txBox="1"/>
      </xdr:nvSpPr>
      <xdr:spPr>
        <a:xfrm>
          <a:off x="147351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78AD097B-0E3B-4980-B858-F722F9C79F9D}"/>
            </a:ext>
          </a:extLst>
        </xdr:cNvPr>
        <xdr:cNvCxnSpPr/>
      </xdr:nvCxnSpPr>
      <xdr:spPr>
        <a:xfrm>
          <a:off x="14611350"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53B6346-849D-4809-A1C6-2C6C48392367}"/>
            </a:ext>
          </a:extLst>
        </xdr:cNvPr>
        <xdr:cNvSpPr txBox="1"/>
      </xdr:nvSpPr>
      <xdr:spPr>
        <a:xfrm>
          <a:off x="14735175" y="600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D0C2E01B-E4E6-4EEE-9342-AF027828CAD9}"/>
            </a:ext>
          </a:extLst>
        </xdr:cNvPr>
        <xdr:cNvSpPr/>
      </xdr:nvSpPr>
      <xdr:spPr>
        <a:xfrm>
          <a:off x="14649450" y="61645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8FD27168-984F-4C5B-B594-A7D9F2DA2FBA}"/>
            </a:ext>
          </a:extLst>
        </xdr:cNvPr>
        <xdr:cNvSpPr/>
      </xdr:nvSpPr>
      <xdr:spPr>
        <a:xfrm>
          <a:off x="13887450" y="61410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59E40524-A3F1-4F51-81DD-BE26ED137B28}"/>
            </a:ext>
          </a:extLst>
        </xdr:cNvPr>
        <xdr:cNvSpPr/>
      </xdr:nvSpPr>
      <xdr:spPr>
        <a:xfrm>
          <a:off x="13096875" y="6160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0" name="フローチャート: 判断 529">
          <a:extLst>
            <a:ext uri="{FF2B5EF4-FFF2-40B4-BE49-F238E27FC236}">
              <a16:creationId xmlns:a16="http://schemas.microsoft.com/office/drawing/2014/main" id="{2465E065-0F81-40F5-A510-F26FD07B2A33}"/>
            </a:ext>
          </a:extLst>
        </xdr:cNvPr>
        <xdr:cNvSpPr/>
      </xdr:nvSpPr>
      <xdr:spPr>
        <a:xfrm>
          <a:off x="12296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1" name="フローチャート: 判断 530">
          <a:extLst>
            <a:ext uri="{FF2B5EF4-FFF2-40B4-BE49-F238E27FC236}">
              <a16:creationId xmlns:a16="http://schemas.microsoft.com/office/drawing/2014/main" id="{6C7592DA-C8CE-4CB7-943B-312A8723FDB8}"/>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7C9DBBF-5D67-4BB6-A2B9-59A87C5DC1D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6256B2F-1F03-4213-991E-9F720D09135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FDDBC9E-8FA2-491D-8BE9-9E6CE67231F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D003A372-C57B-40E2-8C6B-A763A87FBB3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446BD35-9435-4688-8EDB-0159883AF61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156845</xdr:rowOff>
    </xdr:from>
    <xdr:to>
      <xdr:col>85</xdr:col>
      <xdr:colOff>177800</xdr:colOff>
      <xdr:row>40</xdr:row>
      <xdr:rowOff>86995</xdr:rowOff>
    </xdr:to>
    <xdr:sp macro="" textlink="">
      <xdr:nvSpPr>
        <xdr:cNvPr id="537" name="楕円 536">
          <a:extLst>
            <a:ext uri="{FF2B5EF4-FFF2-40B4-BE49-F238E27FC236}">
              <a16:creationId xmlns:a16="http://schemas.microsoft.com/office/drawing/2014/main" id="{33DBBDA2-E688-4FD7-ACE5-877B45539CD2}"/>
            </a:ext>
          </a:extLst>
        </xdr:cNvPr>
        <xdr:cNvSpPr/>
      </xdr:nvSpPr>
      <xdr:spPr>
        <a:xfrm>
          <a:off x="14649450" y="64846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135272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CCDDB0F-D530-4ECE-9AD5-CE7D7A3C3FDE}"/>
            </a:ext>
          </a:extLst>
        </xdr:cNvPr>
        <xdr:cNvSpPr txBox="1"/>
      </xdr:nvSpPr>
      <xdr:spPr>
        <a:xfrm>
          <a:off x="14735175"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539" name="楕円 538">
          <a:extLst>
            <a:ext uri="{FF2B5EF4-FFF2-40B4-BE49-F238E27FC236}">
              <a16:creationId xmlns:a16="http://schemas.microsoft.com/office/drawing/2014/main" id="{429BD5F1-A45E-4271-B73D-42DA8647637C}"/>
            </a:ext>
          </a:extLst>
        </xdr:cNvPr>
        <xdr:cNvSpPr/>
      </xdr:nvSpPr>
      <xdr:spPr>
        <a:xfrm>
          <a:off x="13887450" y="64465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36195</xdr:rowOff>
    </xdr:to>
    <xdr:cxnSp macro="">
      <xdr:nvCxnSpPr>
        <xdr:cNvPr id="540" name="直線コネクタ 539">
          <a:extLst>
            <a:ext uri="{FF2B5EF4-FFF2-40B4-BE49-F238E27FC236}">
              <a16:creationId xmlns:a16="http://schemas.microsoft.com/office/drawing/2014/main" id="{46E2A9FD-B35E-40EA-A60C-098BFA2AD131}"/>
            </a:ext>
          </a:extLst>
        </xdr:cNvPr>
        <xdr:cNvCxnSpPr/>
      </xdr:nvCxnSpPr>
      <xdr:spPr>
        <a:xfrm>
          <a:off x="13935075" y="648462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41" name="楕円 540">
          <a:extLst>
            <a:ext uri="{FF2B5EF4-FFF2-40B4-BE49-F238E27FC236}">
              <a16:creationId xmlns:a16="http://schemas.microsoft.com/office/drawing/2014/main" id="{3A5AB339-3CD9-4F07-9241-D36C2C8DB6CE}"/>
            </a:ext>
          </a:extLst>
        </xdr:cNvPr>
        <xdr:cNvSpPr/>
      </xdr:nvSpPr>
      <xdr:spPr>
        <a:xfrm>
          <a:off x="13096875" y="6353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169545</xdr:rowOff>
    </xdr:to>
    <xdr:cxnSp macro="">
      <xdr:nvCxnSpPr>
        <xdr:cNvPr id="542" name="直線コネクタ 541">
          <a:extLst>
            <a:ext uri="{FF2B5EF4-FFF2-40B4-BE49-F238E27FC236}">
              <a16:creationId xmlns:a16="http://schemas.microsoft.com/office/drawing/2014/main" id="{6466504D-3B68-4D98-8677-0889D6EE19AC}"/>
            </a:ext>
          </a:extLst>
        </xdr:cNvPr>
        <xdr:cNvCxnSpPr/>
      </xdr:nvCxnSpPr>
      <xdr:spPr>
        <a:xfrm>
          <a:off x="13144500" y="6400800"/>
          <a:ext cx="79057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43" name="楕円 542">
          <a:extLst>
            <a:ext uri="{FF2B5EF4-FFF2-40B4-BE49-F238E27FC236}">
              <a16:creationId xmlns:a16="http://schemas.microsoft.com/office/drawing/2014/main" id="{7A3BB9F0-2C63-489E-A962-42679647201A}"/>
            </a:ext>
          </a:extLst>
        </xdr:cNvPr>
        <xdr:cNvSpPr/>
      </xdr:nvSpPr>
      <xdr:spPr>
        <a:xfrm>
          <a:off x="12296775" y="62674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76200</xdr:rowOff>
    </xdr:to>
    <xdr:cxnSp macro="">
      <xdr:nvCxnSpPr>
        <xdr:cNvPr id="544" name="直線コネクタ 543">
          <a:extLst>
            <a:ext uri="{FF2B5EF4-FFF2-40B4-BE49-F238E27FC236}">
              <a16:creationId xmlns:a16="http://schemas.microsoft.com/office/drawing/2014/main" id="{BBE8AEB1-B47B-4C3C-B878-A60FA0CA608E}"/>
            </a:ext>
          </a:extLst>
        </xdr:cNvPr>
        <xdr:cNvCxnSpPr/>
      </xdr:nvCxnSpPr>
      <xdr:spPr>
        <a:xfrm>
          <a:off x="12344400" y="6315075"/>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545" name="楕円 544">
          <a:extLst>
            <a:ext uri="{FF2B5EF4-FFF2-40B4-BE49-F238E27FC236}">
              <a16:creationId xmlns:a16="http://schemas.microsoft.com/office/drawing/2014/main" id="{0855B840-0B1E-4815-86FD-72BC8EE92701}"/>
            </a:ext>
          </a:extLst>
        </xdr:cNvPr>
        <xdr:cNvSpPr/>
      </xdr:nvSpPr>
      <xdr:spPr>
        <a:xfrm>
          <a:off x="11487150" y="6172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152400</xdr:rowOff>
    </xdr:to>
    <xdr:cxnSp macro="">
      <xdr:nvCxnSpPr>
        <xdr:cNvPr id="546" name="直線コネクタ 545">
          <a:extLst>
            <a:ext uri="{FF2B5EF4-FFF2-40B4-BE49-F238E27FC236}">
              <a16:creationId xmlns:a16="http://schemas.microsoft.com/office/drawing/2014/main" id="{C4BBB9D3-04A7-4D55-99F5-BED145E218E0}"/>
            </a:ext>
          </a:extLst>
        </xdr:cNvPr>
        <xdr:cNvCxnSpPr/>
      </xdr:nvCxnSpPr>
      <xdr:spPr>
        <a:xfrm>
          <a:off x="11534775" y="6219825"/>
          <a:ext cx="80962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A3202BD-9369-450E-A030-E67DE3B907BD}"/>
            </a:ext>
          </a:extLst>
        </xdr:cNvPr>
        <xdr:cNvSpPr txBox="1"/>
      </xdr:nvSpPr>
      <xdr:spPr>
        <a:xfrm>
          <a:off x="13745219"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00F3248-4958-495D-AC9D-7499AA541EC0}"/>
            </a:ext>
          </a:extLst>
        </xdr:cNvPr>
        <xdr:cNvSpPr txBox="1"/>
      </xdr:nvSpPr>
      <xdr:spPr>
        <a:xfrm>
          <a:off x="12964169"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E5C809B3-2FAB-4465-BA8D-4F6C5E4D1C0E}"/>
            </a:ext>
          </a:extLst>
        </xdr:cNvPr>
        <xdr:cNvSpPr txBox="1"/>
      </xdr:nvSpPr>
      <xdr:spPr>
        <a:xfrm>
          <a:off x="12164069"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75BEAA2F-C541-428B-87CA-F8FBB202B598}"/>
            </a:ext>
          </a:extLst>
        </xdr:cNvPr>
        <xdr:cNvSpPr txBox="1"/>
      </xdr:nvSpPr>
      <xdr:spPr>
        <a:xfrm>
          <a:off x="11354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A8D0AD56-4F67-44FE-B508-89F4B30A86CC}"/>
            </a:ext>
          </a:extLst>
        </xdr:cNvPr>
        <xdr:cNvSpPr txBox="1"/>
      </xdr:nvSpPr>
      <xdr:spPr>
        <a:xfrm>
          <a:off x="13745219"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B7EEDF0F-BD07-413B-AB67-03B2FFEE441A}"/>
            </a:ext>
          </a:extLst>
        </xdr:cNvPr>
        <xdr:cNvSpPr txBox="1"/>
      </xdr:nvSpPr>
      <xdr:spPr>
        <a:xfrm>
          <a:off x="12964169"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7F60A912-64C2-46ED-8575-74D14C1C5621}"/>
            </a:ext>
          </a:extLst>
        </xdr:cNvPr>
        <xdr:cNvSpPr txBox="1"/>
      </xdr:nvSpPr>
      <xdr:spPr>
        <a:xfrm>
          <a:off x="12164069"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FABE1938-ABA3-45F2-B58C-192075075EB6}"/>
            </a:ext>
          </a:extLst>
        </xdr:cNvPr>
        <xdr:cNvSpPr txBox="1"/>
      </xdr:nvSpPr>
      <xdr:spPr>
        <a:xfrm>
          <a:off x="113544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CF0FBE80-83C3-45C8-B40C-F88696360FF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E674C4F-282E-43E4-A58F-6DCAEA51CDA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F814283-881D-4CDD-8683-46EFA7AE92D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57223C6-BD09-4631-87B3-37EA0C4627D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C641F74-E2FB-4D73-B194-34512E654FA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D746CB77-EEAA-4C96-9D37-AD14F842B73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FCAD299-B02D-44CE-B031-27B726EE25D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EEE2EEB-410B-423E-8FFA-941A0DAEA1D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7682A36-8E5B-4787-9900-EEFC71822DE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22A00C0-AE04-4961-97D8-7F5CBFE206A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1B853983-A75D-40FA-A42B-C216A0C378C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18B88279-466B-4A6C-B985-BC6A1522FBFF}"/>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14324034-DAF9-4524-B4B6-5B9C65325DB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A5AA20D5-3F77-43BD-B00D-B53C9D401204}"/>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D7AC03C6-35C0-4BCE-99B9-BBF54C4CA4F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6FB1299E-EB7C-45E7-8D00-DB84223C058E}"/>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5EEC484-D97F-4BF2-BFE6-C122D158C3CF}"/>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41A19462-470F-48D4-BA86-DD73FB055EEB}"/>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BCB0A018-B56E-4E7B-9E74-DCA1DF2A9C4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6863EB49-5C28-4073-9921-A8A0BFCEA228}"/>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E0C612CA-3323-487E-8FC8-81B18B21FA2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A9DA5478-9830-4D8C-862A-5E570075E671}"/>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47F2716-4FA7-49E2-A181-CB376780FA0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DECA12CC-A07F-45C1-9049-50C20BBF165A}"/>
            </a:ext>
          </a:extLst>
        </xdr:cNvPr>
        <xdr:cNvCxnSpPr/>
      </xdr:nvCxnSpPr>
      <xdr:spPr>
        <a:xfrm flipV="1">
          <a:off x="19954239" y="5639677"/>
          <a:ext cx="0" cy="120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AA301862-E405-47E4-8A97-77C99DA3CF4E}"/>
            </a:ext>
          </a:extLst>
        </xdr:cNvPr>
        <xdr:cNvSpPr txBox="1"/>
      </xdr:nvSpPr>
      <xdr:spPr>
        <a:xfrm>
          <a:off x="19992975" y="684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630944FE-BC39-4964-B910-5F36119CFC84}"/>
            </a:ext>
          </a:extLst>
        </xdr:cNvPr>
        <xdr:cNvCxnSpPr/>
      </xdr:nvCxnSpPr>
      <xdr:spPr>
        <a:xfrm>
          <a:off x="19878675" y="68420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2156010-8683-4877-8C9A-F746D0BC74FD}"/>
            </a:ext>
          </a:extLst>
        </xdr:cNvPr>
        <xdr:cNvSpPr txBox="1"/>
      </xdr:nvSpPr>
      <xdr:spPr>
        <a:xfrm>
          <a:off x="19992975" y="541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7D538624-FEC0-4A3E-9042-B8306EBF6437}"/>
            </a:ext>
          </a:extLst>
        </xdr:cNvPr>
        <xdr:cNvCxnSpPr/>
      </xdr:nvCxnSpPr>
      <xdr:spPr>
        <a:xfrm>
          <a:off x="19878675" y="56396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0A59B295-FB99-4B6C-B864-AD508C7D13AD}"/>
            </a:ext>
          </a:extLst>
        </xdr:cNvPr>
        <xdr:cNvSpPr txBox="1"/>
      </xdr:nvSpPr>
      <xdr:spPr>
        <a:xfrm>
          <a:off x="19992975" y="6457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A69E727B-F3CE-4DF2-BB22-566179D02F2D}"/>
            </a:ext>
          </a:extLst>
        </xdr:cNvPr>
        <xdr:cNvSpPr/>
      </xdr:nvSpPr>
      <xdr:spPr>
        <a:xfrm>
          <a:off x="19897725" y="6593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12DF1CB3-9572-4748-A3E6-5A1CD3BFDCB7}"/>
            </a:ext>
          </a:extLst>
        </xdr:cNvPr>
        <xdr:cNvSpPr/>
      </xdr:nvSpPr>
      <xdr:spPr>
        <a:xfrm>
          <a:off x="19154775" y="6570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B77B4010-639B-4F68-8349-871BB7C16608}"/>
            </a:ext>
          </a:extLst>
        </xdr:cNvPr>
        <xdr:cNvSpPr/>
      </xdr:nvSpPr>
      <xdr:spPr>
        <a:xfrm>
          <a:off x="18345150" y="6588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587" name="フローチャート: 判断 586">
          <a:extLst>
            <a:ext uri="{FF2B5EF4-FFF2-40B4-BE49-F238E27FC236}">
              <a16:creationId xmlns:a16="http://schemas.microsoft.com/office/drawing/2014/main" id="{80F891E2-4F40-43CF-8B00-C1D2AEF1E720}"/>
            </a:ext>
          </a:extLst>
        </xdr:cNvPr>
        <xdr:cNvSpPr/>
      </xdr:nvSpPr>
      <xdr:spPr>
        <a:xfrm>
          <a:off x="17554575" y="65981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588" name="フローチャート: 判断 587">
          <a:extLst>
            <a:ext uri="{FF2B5EF4-FFF2-40B4-BE49-F238E27FC236}">
              <a16:creationId xmlns:a16="http://schemas.microsoft.com/office/drawing/2014/main" id="{7F11AA7D-2E67-43BB-B13A-D1669054BB07}"/>
            </a:ext>
          </a:extLst>
        </xdr:cNvPr>
        <xdr:cNvSpPr/>
      </xdr:nvSpPr>
      <xdr:spPr>
        <a:xfrm>
          <a:off x="16754475" y="66037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A69BF87-D42C-431F-A94E-F7C01270E8D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F525EC6-DA04-4A93-B569-188A70FC08E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EB847C9-3019-4528-8B3D-C9B0F138807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BD9EE14-A781-4389-9A97-0203CDE2E3B7}"/>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BBA74A3-336C-4CFD-BF6C-C0112606F97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9954</xdr:rowOff>
    </xdr:from>
    <xdr:to>
      <xdr:col>116</xdr:col>
      <xdr:colOff>114300</xdr:colOff>
      <xdr:row>41</xdr:row>
      <xdr:rowOff>111554</xdr:rowOff>
    </xdr:to>
    <xdr:sp macro="" textlink="">
      <xdr:nvSpPr>
        <xdr:cNvPr id="594" name="楕円 593">
          <a:extLst>
            <a:ext uri="{FF2B5EF4-FFF2-40B4-BE49-F238E27FC236}">
              <a16:creationId xmlns:a16="http://schemas.microsoft.com/office/drawing/2014/main" id="{701C652F-D039-4917-8BD8-A1040B4A98BD}"/>
            </a:ext>
          </a:extLst>
        </xdr:cNvPr>
        <xdr:cNvSpPr/>
      </xdr:nvSpPr>
      <xdr:spPr>
        <a:xfrm>
          <a:off x="19897725" y="66552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159831</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41C8E8B6-14A8-4088-AA44-11FF70001FF0}"/>
            </a:ext>
          </a:extLst>
        </xdr:cNvPr>
        <xdr:cNvSpPr txBox="1"/>
      </xdr:nvSpPr>
      <xdr:spPr>
        <a:xfrm>
          <a:off x="19992975" y="66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11122</xdr:rowOff>
    </xdr:from>
    <xdr:to>
      <xdr:col>112</xdr:col>
      <xdr:colOff>38100</xdr:colOff>
      <xdr:row>41</xdr:row>
      <xdr:rowOff>112722</xdr:rowOff>
    </xdr:to>
    <xdr:sp macro="" textlink="">
      <xdr:nvSpPr>
        <xdr:cNvPr id="596" name="楕円 595">
          <a:extLst>
            <a:ext uri="{FF2B5EF4-FFF2-40B4-BE49-F238E27FC236}">
              <a16:creationId xmlns:a16="http://schemas.microsoft.com/office/drawing/2014/main" id="{0A8C595E-5D44-42E7-86EA-8BDEEADA13BD}"/>
            </a:ext>
          </a:extLst>
        </xdr:cNvPr>
        <xdr:cNvSpPr/>
      </xdr:nvSpPr>
      <xdr:spPr>
        <a:xfrm>
          <a:off x="19154775" y="66563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60754</xdr:rowOff>
    </xdr:from>
    <xdr:to>
      <xdr:col>116</xdr:col>
      <xdr:colOff>63500</xdr:colOff>
      <xdr:row>41</xdr:row>
      <xdr:rowOff>61922</xdr:rowOff>
    </xdr:to>
    <xdr:cxnSp macro="">
      <xdr:nvCxnSpPr>
        <xdr:cNvPr id="597" name="直線コネクタ 596">
          <a:extLst>
            <a:ext uri="{FF2B5EF4-FFF2-40B4-BE49-F238E27FC236}">
              <a16:creationId xmlns:a16="http://schemas.microsoft.com/office/drawing/2014/main" id="{3E83CDE0-D9B4-41FC-AA0B-2D927FDD02B8}"/>
            </a:ext>
          </a:extLst>
        </xdr:cNvPr>
        <xdr:cNvCxnSpPr/>
      </xdr:nvCxnSpPr>
      <xdr:spPr>
        <a:xfrm flipV="1">
          <a:off x="19202400" y="6712379"/>
          <a:ext cx="752475"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13160</xdr:rowOff>
    </xdr:from>
    <xdr:to>
      <xdr:col>107</xdr:col>
      <xdr:colOff>101600</xdr:colOff>
      <xdr:row>41</xdr:row>
      <xdr:rowOff>114760</xdr:rowOff>
    </xdr:to>
    <xdr:sp macro="" textlink="">
      <xdr:nvSpPr>
        <xdr:cNvPr id="598" name="楕円 597">
          <a:extLst>
            <a:ext uri="{FF2B5EF4-FFF2-40B4-BE49-F238E27FC236}">
              <a16:creationId xmlns:a16="http://schemas.microsoft.com/office/drawing/2014/main" id="{CEF1A6D0-3FBF-47C2-B15B-6BDC33B42089}"/>
            </a:ext>
          </a:extLst>
        </xdr:cNvPr>
        <xdr:cNvSpPr/>
      </xdr:nvSpPr>
      <xdr:spPr>
        <a:xfrm>
          <a:off x="18345150" y="6658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61922</xdr:rowOff>
    </xdr:from>
    <xdr:to>
      <xdr:col>111</xdr:col>
      <xdr:colOff>177800</xdr:colOff>
      <xdr:row>41</xdr:row>
      <xdr:rowOff>63960</xdr:rowOff>
    </xdr:to>
    <xdr:cxnSp macro="">
      <xdr:nvCxnSpPr>
        <xdr:cNvPr id="599" name="直線コネクタ 598">
          <a:extLst>
            <a:ext uri="{FF2B5EF4-FFF2-40B4-BE49-F238E27FC236}">
              <a16:creationId xmlns:a16="http://schemas.microsoft.com/office/drawing/2014/main" id="{BC3CB67E-606E-489A-A43D-C449BFC11139}"/>
            </a:ext>
          </a:extLst>
        </xdr:cNvPr>
        <xdr:cNvCxnSpPr/>
      </xdr:nvCxnSpPr>
      <xdr:spPr>
        <a:xfrm flipV="1">
          <a:off x="18392775" y="6713547"/>
          <a:ext cx="809625"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15263</xdr:rowOff>
    </xdr:from>
    <xdr:to>
      <xdr:col>102</xdr:col>
      <xdr:colOff>165100</xdr:colOff>
      <xdr:row>41</xdr:row>
      <xdr:rowOff>116863</xdr:rowOff>
    </xdr:to>
    <xdr:sp macro="" textlink="">
      <xdr:nvSpPr>
        <xdr:cNvPr id="600" name="楕円 599">
          <a:extLst>
            <a:ext uri="{FF2B5EF4-FFF2-40B4-BE49-F238E27FC236}">
              <a16:creationId xmlns:a16="http://schemas.microsoft.com/office/drawing/2014/main" id="{12482DA0-CEFB-4FB2-A8C7-92BEDA6D9EC2}"/>
            </a:ext>
          </a:extLst>
        </xdr:cNvPr>
        <xdr:cNvSpPr/>
      </xdr:nvSpPr>
      <xdr:spPr>
        <a:xfrm>
          <a:off x="17554575" y="66605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63960</xdr:rowOff>
    </xdr:from>
    <xdr:to>
      <xdr:col>107</xdr:col>
      <xdr:colOff>50800</xdr:colOff>
      <xdr:row>41</xdr:row>
      <xdr:rowOff>66063</xdr:rowOff>
    </xdr:to>
    <xdr:cxnSp macro="">
      <xdr:nvCxnSpPr>
        <xdr:cNvPr id="601" name="直線コネクタ 600">
          <a:extLst>
            <a:ext uri="{FF2B5EF4-FFF2-40B4-BE49-F238E27FC236}">
              <a16:creationId xmlns:a16="http://schemas.microsoft.com/office/drawing/2014/main" id="{5D9FF190-1CA4-4963-AF31-5B3419FBFB95}"/>
            </a:ext>
          </a:extLst>
        </xdr:cNvPr>
        <xdr:cNvCxnSpPr/>
      </xdr:nvCxnSpPr>
      <xdr:spPr>
        <a:xfrm flipV="1">
          <a:off x="17602200" y="6715585"/>
          <a:ext cx="790575"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17281</xdr:rowOff>
    </xdr:from>
    <xdr:to>
      <xdr:col>98</xdr:col>
      <xdr:colOff>38100</xdr:colOff>
      <xdr:row>41</xdr:row>
      <xdr:rowOff>118881</xdr:rowOff>
    </xdr:to>
    <xdr:sp macro="" textlink="">
      <xdr:nvSpPr>
        <xdr:cNvPr id="602" name="楕円 601">
          <a:extLst>
            <a:ext uri="{FF2B5EF4-FFF2-40B4-BE49-F238E27FC236}">
              <a16:creationId xmlns:a16="http://schemas.microsoft.com/office/drawing/2014/main" id="{6256D348-7A91-4063-B8C1-9DAF2FC42166}"/>
            </a:ext>
          </a:extLst>
        </xdr:cNvPr>
        <xdr:cNvSpPr/>
      </xdr:nvSpPr>
      <xdr:spPr>
        <a:xfrm>
          <a:off x="16754475" y="66657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66063</xdr:rowOff>
    </xdr:from>
    <xdr:to>
      <xdr:col>102</xdr:col>
      <xdr:colOff>114300</xdr:colOff>
      <xdr:row>41</xdr:row>
      <xdr:rowOff>68081</xdr:rowOff>
    </xdr:to>
    <xdr:cxnSp macro="">
      <xdr:nvCxnSpPr>
        <xdr:cNvPr id="603" name="直線コネクタ 602">
          <a:extLst>
            <a:ext uri="{FF2B5EF4-FFF2-40B4-BE49-F238E27FC236}">
              <a16:creationId xmlns:a16="http://schemas.microsoft.com/office/drawing/2014/main" id="{738DD9D2-0970-408E-BF69-FAF05AF43B13}"/>
            </a:ext>
          </a:extLst>
        </xdr:cNvPr>
        <xdr:cNvCxnSpPr/>
      </xdr:nvCxnSpPr>
      <xdr:spPr>
        <a:xfrm flipV="1">
          <a:off x="16802100" y="671768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FA843DD8-EB59-4389-B89A-DC7CEB5976E6}"/>
            </a:ext>
          </a:extLst>
        </xdr:cNvPr>
        <xdr:cNvSpPr txBox="1"/>
      </xdr:nvSpPr>
      <xdr:spPr>
        <a:xfrm>
          <a:off x="18915595" y="635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1C3EBE2A-CEE7-4404-8E59-8B54A8F5C0C5}"/>
            </a:ext>
          </a:extLst>
        </xdr:cNvPr>
        <xdr:cNvSpPr txBox="1"/>
      </xdr:nvSpPr>
      <xdr:spPr>
        <a:xfrm>
          <a:off x="18134545" y="637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E7701124-D192-4885-81D8-B304E9F4D01F}"/>
            </a:ext>
          </a:extLst>
        </xdr:cNvPr>
        <xdr:cNvSpPr txBox="1"/>
      </xdr:nvSpPr>
      <xdr:spPr>
        <a:xfrm>
          <a:off x="17324920" y="638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607" name="n_4aveValue【一般廃棄物処理施設】&#10;一人当たり有形固定資産（償却資産）額">
          <a:extLst>
            <a:ext uri="{FF2B5EF4-FFF2-40B4-BE49-F238E27FC236}">
              <a16:creationId xmlns:a16="http://schemas.microsoft.com/office/drawing/2014/main" id="{C718820A-34E1-414A-899A-F9E95F51A4CF}"/>
            </a:ext>
          </a:extLst>
        </xdr:cNvPr>
        <xdr:cNvSpPr txBox="1"/>
      </xdr:nvSpPr>
      <xdr:spPr>
        <a:xfrm>
          <a:off x="16524820" y="639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103849</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CA7598DF-FF9B-4B03-8E7B-428E9C9C0D0A}"/>
            </a:ext>
          </a:extLst>
        </xdr:cNvPr>
        <xdr:cNvSpPr txBox="1"/>
      </xdr:nvSpPr>
      <xdr:spPr>
        <a:xfrm>
          <a:off x="18944736" y="67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105887</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5B2500EE-CEC6-4C0E-9472-BE1DEF580075}"/>
            </a:ext>
          </a:extLst>
        </xdr:cNvPr>
        <xdr:cNvSpPr txBox="1"/>
      </xdr:nvSpPr>
      <xdr:spPr>
        <a:xfrm>
          <a:off x="18163686" y="67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107990</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0C0DBE3B-88A5-439A-8C06-D7A37D0A9A51}"/>
            </a:ext>
          </a:extLst>
        </xdr:cNvPr>
        <xdr:cNvSpPr txBox="1"/>
      </xdr:nvSpPr>
      <xdr:spPr>
        <a:xfrm>
          <a:off x="17354061" y="675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110008</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0CEE3C1D-FDCF-41C2-AD16-D2FC0288BEA3}"/>
            </a:ext>
          </a:extLst>
        </xdr:cNvPr>
        <xdr:cNvSpPr txBox="1"/>
      </xdr:nvSpPr>
      <xdr:spPr>
        <a:xfrm>
          <a:off x="16563486" y="67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862EEC49-0D0B-4583-8C3A-81A28FCC18E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E5BABF0-3F3E-4B97-82EC-CFC13D6124A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8C37B9FF-0984-40FC-8309-3F061A1079D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C7343A89-415F-49D6-9D80-03DF2CAEF45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7DD2254-696F-4687-8E38-6E569C61AB3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F395BC2C-4CA7-4482-84C6-A22C320F97F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12B93847-34CC-410E-9498-44243E1433C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7394EB2B-8E82-4B15-9543-89BEEF2A1B9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7599EF2-645B-41D7-83A7-C8FBCF7B413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A652ECF3-AC9E-4858-B82B-4D429DD2CBF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1D22DC3A-A850-481C-A4CE-4EAC4ADD31F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EA5F23E8-9277-4B00-B10F-EBA79D9E733B}"/>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D3E20A2B-0B4B-4730-863A-B99048038B01}"/>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E56DCDDF-187C-4B34-A5AC-9FE7A5D3E879}"/>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32B5F9D9-6698-44B7-B12C-34AC69FBEEDB}"/>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D972505-8F1C-4CAF-A9FC-9EFBBFFB8D95}"/>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471E683F-ACA5-4D2B-A38E-F80C9B8B6A7F}"/>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29B4B337-4D0A-4FD5-A003-0795F7181742}"/>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591DD7C9-6D39-4115-8CCE-E35B6D507FF7}"/>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DC537DD-AE03-414B-86C9-D24AC3669979}"/>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21029099-3ADA-42A1-BEAE-EC57F1EAF63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ED012519-459A-4CD1-AB2E-CA492E415A4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EB9C22F-8F16-46D4-8A82-D60D2DB53265}"/>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FFBB719-78C7-4F8F-9F6C-BF597D5B113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33769EF0-33C5-46A5-95A8-87F99A2F727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3CB50D6A-C7F6-4224-A7AC-E11FB2E4452A}"/>
            </a:ext>
          </a:extLst>
        </xdr:cNvPr>
        <xdr:cNvCxnSpPr/>
      </xdr:nvCxnSpPr>
      <xdr:spPr>
        <a:xfrm flipV="1">
          <a:off x="14696439" y="907732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8A55FAF6-37B4-4D66-BF86-173688CFD473}"/>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34186F8B-EE69-4247-9D7A-861B70E028A3}"/>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D7C3674F-FF2F-4D35-B5AB-A00CA75DEA85}"/>
            </a:ext>
          </a:extLst>
        </xdr:cNvPr>
        <xdr:cNvSpPr txBox="1"/>
      </xdr:nvSpPr>
      <xdr:spPr>
        <a:xfrm>
          <a:off x="14735175" y="8874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D5995E7C-0358-4A82-99F6-1DE2CB7219BD}"/>
            </a:ext>
          </a:extLst>
        </xdr:cNvPr>
        <xdr:cNvCxnSpPr/>
      </xdr:nvCxnSpPr>
      <xdr:spPr>
        <a:xfrm>
          <a:off x="14611350"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6AF2A461-BDE3-4869-B24C-57A90143CCCB}"/>
            </a:ext>
          </a:extLst>
        </xdr:cNvPr>
        <xdr:cNvSpPr txBox="1"/>
      </xdr:nvSpPr>
      <xdr:spPr>
        <a:xfrm>
          <a:off x="14735175" y="9612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4E563402-07FF-4BA7-9081-8570C0E0E4AE}"/>
            </a:ext>
          </a:extLst>
        </xdr:cNvPr>
        <xdr:cNvSpPr/>
      </xdr:nvSpPr>
      <xdr:spPr>
        <a:xfrm>
          <a:off x="14649450" y="97510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EB49D995-2D33-4DCF-A195-B13B04DDAB66}"/>
            </a:ext>
          </a:extLst>
        </xdr:cNvPr>
        <xdr:cNvSpPr/>
      </xdr:nvSpPr>
      <xdr:spPr>
        <a:xfrm>
          <a:off x="13887450" y="971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BF09E7AB-8F39-42B6-B6CC-FAA027F45F0B}"/>
            </a:ext>
          </a:extLst>
        </xdr:cNvPr>
        <xdr:cNvSpPr/>
      </xdr:nvSpPr>
      <xdr:spPr>
        <a:xfrm>
          <a:off x="13096875" y="9688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BC3D8217-6248-457A-828F-0C1A548FDE32}"/>
            </a:ext>
          </a:extLst>
        </xdr:cNvPr>
        <xdr:cNvSpPr/>
      </xdr:nvSpPr>
      <xdr:spPr>
        <a:xfrm>
          <a:off x="12296775" y="9695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7" name="フローチャート: 判断 646">
          <a:extLst>
            <a:ext uri="{FF2B5EF4-FFF2-40B4-BE49-F238E27FC236}">
              <a16:creationId xmlns:a16="http://schemas.microsoft.com/office/drawing/2014/main" id="{276E72FC-0719-4269-AA71-149CF55146C8}"/>
            </a:ext>
          </a:extLst>
        </xdr:cNvPr>
        <xdr:cNvSpPr/>
      </xdr:nvSpPr>
      <xdr:spPr>
        <a:xfrm>
          <a:off x="11487150" y="964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330968A-F5A2-4EA2-A16C-5B894231925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3FECE4C-3431-483E-93C8-998DB4D08F8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652A5B3-A52B-4BB6-B6F2-D7D644781E6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270DD0A-4D8B-48FD-B71A-E6DF4468A78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74DBB9B-AE85-4694-AD04-92A7D278B3A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53" name="楕円 652">
          <a:extLst>
            <a:ext uri="{FF2B5EF4-FFF2-40B4-BE49-F238E27FC236}">
              <a16:creationId xmlns:a16="http://schemas.microsoft.com/office/drawing/2014/main" id="{E7971423-E571-4456-A972-612198C5F636}"/>
            </a:ext>
          </a:extLst>
        </xdr:cNvPr>
        <xdr:cNvSpPr/>
      </xdr:nvSpPr>
      <xdr:spPr>
        <a:xfrm>
          <a:off x="14649450" y="97739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0400DB4-1559-4687-837D-C53FD16EA2A0}"/>
            </a:ext>
          </a:extLst>
        </xdr:cNvPr>
        <xdr:cNvSpPr txBox="1"/>
      </xdr:nvSpPr>
      <xdr:spPr>
        <a:xfrm>
          <a:off x="14735175"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xdr:rowOff>
    </xdr:from>
    <xdr:to>
      <xdr:col>81</xdr:col>
      <xdr:colOff>101600</xdr:colOff>
      <xdr:row>60</xdr:row>
      <xdr:rowOff>117747</xdr:rowOff>
    </xdr:to>
    <xdr:sp macro="" textlink="">
      <xdr:nvSpPr>
        <xdr:cNvPr id="655" name="楕円 654">
          <a:extLst>
            <a:ext uri="{FF2B5EF4-FFF2-40B4-BE49-F238E27FC236}">
              <a16:creationId xmlns:a16="http://schemas.microsoft.com/office/drawing/2014/main" id="{12454555-BF05-45E9-AD9F-43A85491B9F0}"/>
            </a:ext>
          </a:extLst>
        </xdr:cNvPr>
        <xdr:cNvSpPr/>
      </xdr:nvSpPr>
      <xdr:spPr>
        <a:xfrm>
          <a:off x="13887450" y="97411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66947</xdr:rowOff>
    </xdr:from>
    <xdr:to>
      <xdr:col>85</xdr:col>
      <xdr:colOff>127000</xdr:colOff>
      <xdr:row>60</xdr:row>
      <xdr:rowOff>102870</xdr:rowOff>
    </xdr:to>
    <xdr:cxnSp macro="">
      <xdr:nvCxnSpPr>
        <xdr:cNvPr id="656" name="直線コネクタ 655">
          <a:extLst>
            <a:ext uri="{FF2B5EF4-FFF2-40B4-BE49-F238E27FC236}">
              <a16:creationId xmlns:a16="http://schemas.microsoft.com/office/drawing/2014/main" id="{E66E1C32-8A06-4563-B1A0-33DAF2A5BF96}"/>
            </a:ext>
          </a:extLst>
        </xdr:cNvPr>
        <xdr:cNvCxnSpPr/>
      </xdr:nvCxnSpPr>
      <xdr:spPr>
        <a:xfrm>
          <a:off x="13935075" y="9788797"/>
          <a:ext cx="762000" cy="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7" name="楕円 656">
          <a:extLst>
            <a:ext uri="{FF2B5EF4-FFF2-40B4-BE49-F238E27FC236}">
              <a16:creationId xmlns:a16="http://schemas.microsoft.com/office/drawing/2014/main" id="{EF5A89A5-38A4-48D7-B937-53901D4EBD0A}"/>
            </a:ext>
          </a:extLst>
        </xdr:cNvPr>
        <xdr:cNvSpPr/>
      </xdr:nvSpPr>
      <xdr:spPr>
        <a:xfrm>
          <a:off x="13096875" y="9716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66947</xdr:rowOff>
    </xdr:to>
    <xdr:cxnSp macro="">
      <xdr:nvCxnSpPr>
        <xdr:cNvPr id="658" name="直線コネクタ 657">
          <a:extLst>
            <a:ext uri="{FF2B5EF4-FFF2-40B4-BE49-F238E27FC236}">
              <a16:creationId xmlns:a16="http://schemas.microsoft.com/office/drawing/2014/main" id="{C65C594B-7F23-4372-AF81-C8930A027960}"/>
            </a:ext>
          </a:extLst>
        </xdr:cNvPr>
        <xdr:cNvCxnSpPr/>
      </xdr:nvCxnSpPr>
      <xdr:spPr>
        <a:xfrm>
          <a:off x="13144500" y="9754507"/>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659" name="楕円 658">
          <a:extLst>
            <a:ext uri="{FF2B5EF4-FFF2-40B4-BE49-F238E27FC236}">
              <a16:creationId xmlns:a16="http://schemas.microsoft.com/office/drawing/2014/main" id="{F345C03F-8368-47F6-8821-D7117946067C}"/>
            </a:ext>
          </a:extLst>
        </xdr:cNvPr>
        <xdr:cNvSpPr/>
      </xdr:nvSpPr>
      <xdr:spPr>
        <a:xfrm>
          <a:off x="12296775" y="96804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32657</xdr:rowOff>
    </xdr:to>
    <xdr:cxnSp macro="">
      <xdr:nvCxnSpPr>
        <xdr:cNvPr id="660" name="直線コネクタ 659">
          <a:extLst>
            <a:ext uri="{FF2B5EF4-FFF2-40B4-BE49-F238E27FC236}">
              <a16:creationId xmlns:a16="http://schemas.microsoft.com/office/drawing/2014/main" id="{5D27E88D-D589-4CD0-A2C6-FD6500B90D4B}"/>
            </a:ext>
          </a:extLst>
        </xdr:cNvPr>
        <xdr:cNvCxnSpPr/>
      </xdr:nvCxnSpPr>
      <xdr:spPr>
        <a:xfrm>
          <a:off x="12344400" y="9728109"/>
          <a:ext cx="8001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81462</xdr:rowOff>
    </xdr:from>
    <xdr:to>
      <xdr:col>67</xdr:col>
      <xdr:colOff>101600</xdr:colOff>
      <xdr:row>60</xdr:row>
      <xdr:rowOff>11612</xdr:rowOff>
    </xdr:to>
    <xdr:sp macro="" textlink="">
      <xdr:nvSpPr>
        <xdr:cNvPr id="661" name="楕円 660">
          <a:extLst>
            <a:ext uri="{FF2B5EF4-FFF2-40B4-BE49-F238E27FC236}">
              <a16:creationId xmlns:a16="http://schemas.microsoft.com/office/drawing/2014/main" id="{D4CB8D69-5E87-4A33-A30A-0B7EDFADC657}"/>
            </a:ext>
          </a:extLst>
        </xdr:cNvPr>
        <xdr:cNvSpPr/>
      </xdr:nvSpPr>
      <xdr:spPr>
        <a:xfrm>
          <a:off x="11487150" y="96477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132262</xdr:rowOff>
    </xdr:from>
    <xdr:to>
      <xdr:col>71</xdr:col>
      <xdr:colOff>177800</xdr:colOff>
      <xdr:row>59</xdr:row>
      <xdr:rowOff>168184</xdr:rowOff>
    </xdr:to>
    <xdr:cxnSp macro="">
      <xdr:nvCxnSpPr>
        <xdr:cNvPr id="662" name="直線コネクタ 661">
          <a:extLst>
            <a:ext uri="{FF2B5EF4-FFF2-40B4-BE49-F238E27FC236}">
              <a16:creationId xmlns:a16="http://schemas.microsoft.com/office/drawing/2014/main" id="{5DDBB942-DD81-4FFE-ACBF-387E3DBB35DA}"/>
            </a:ext>
          </a:extLst>
        </xdr:cNvPr>
        <xdr:cNvCxnSpPr/>
      </xdr:nvCxnSpPr>
      <xdr:spPr>
        <a:xfrm>
          <a:off x="11534775" y="9695362"/>
          <a:ext cx="80962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F0B60D8-B590-4D6B-81B9-98BA21F67143}"/>
            </a:ext>
          </a:extLst>
        </xdr:cNvPr>
        <xdr:cNvSpPr txBox="1"/>
      </xdr:nvSpPr>
      <xdr:spPr>
        <a:xfrm>
          <a:off x="13745219" y="950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E8D56DD7-C9F7-470A-A2DB-85CB377B9C5B}"/>
            </a:ext>
          </a:extLst>
        </xdr:cNvPr>
        <xdr:cNvSpPr txBox="1"/>
      </xdr:nvSpPr>
      <xdr:spPr>
        <a:xfrm>
          <a:off x="12964169" y="947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50D7CF89-90BB-45E6-873B-E5DA868C4863}"/>
            </a:ext>
          </a:extLst>
        </xdr:cNvPr>
        <xdr:cNvSpPr txBox="1"/>
      </xdr:nvSpPr>
      <xdr:spPr>
        <a:xfrm>
          <a:off x="12164069"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E8390257-D2A1-4991-89CA-5829D40174BA}"/>
            </a:ext>
          </a:extLst>
        </xdr:cNvPr>
        <xdr:cNvSpPr txBox="1"/>
      </xdr:nvSpPr>
      <xdr:spPr>
        <a:xfrm>
          <a:off x="11354444" y="972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108874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14842CC8-8B42-4435-B2B0-9B3DC0C810E9}"/>
            </a:ext>
          </a:extLst>
        </xdr:cNvPr>
        <xdr:cNvSpPr txBox="1"/>
      </xdr:nvSpPr>
      <xdr:spPr>
        <a:xfrm>
          <a:off x="13745219" y="98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4D5505D-DA1A-4097-A69E-70E0EE49ED89}"/>
            </a:ext>
          </a:extLst>
        </xdr:cNvPr>
        <xdr:cNvSpPr txBox="1"/>
      </xdr:nvSpPr>
      <xdr:spPr>
        <a:xfrm>
          <a:off x="12964169" y="979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F8A80E77-D3FE-4EF3-81E4-6A28098C0026}"/>
            </a:ext>
          </a:extLst>
        </xdr:cNvPr>
        <xdr:cNvSpPr txBox="1"/>
      </xdr:nvSpPr>
      <xdr:spPr>
        <a:xfrm>
          <a:off x="12164069" y="946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B01EC7E7-22C9-4381-8507-E164586634DF}"/>
            </a:ext>
          </a:extLst>
        </xdr:cNvPr>
        <xdr:cNvSpPr txBox="1"/>
      </xdr:nvSpPr>
      <xdr:spPr>
        <a:xfrm>
          <a:off x="11354444" y="943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14363C1C-737C-4609-9EF9-C84ADE9E2C7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69C6F923-D471-4B28-885D-6ED74D7B55B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C17DA43-4FFF-45C9-A114-F58CAC52A85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F33B78D-6B5F-404B-807A-07AC917AFD9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47290186-99D0-4144-B185-5B7C45642A3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F5098792-4F33-46F3-BF08-1C409BC2048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533B888-1B0A-4CF9-AC29-78B9EF7AACC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B41F905-3FA5-4C9F-8D5B-5E96F623F28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A5D6AE25-D194-4E8C-9778-F8A2212F90B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672E817A-88C4-464A-A28A-57AFE7867AA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E04BF771-C5B7-4288-9C28-D9B5A1A71774}"/>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FF3B58E4-355F-49D2-8AB6-628A90A8BFD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66465978-FEA6-4CB4-AE5C-F6E6FCE66D2E}"/>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979A0EBA-4265-4A73-8BA0-4816C96A5F38}"/>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1F2BC09-2158-420F-B5FC-BCA7BD3CCFDB}"/>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B78C4D58-4341-4D37-ADB3-46F899425C55}"/>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9EA421E0-5D3C-4E8B-9612-35D388A94D9B}"/>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9386B2A-734E-4A94-829F-23A2EF8F4A08}"/>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1C6BB0B-1533-446F-84AC-41BCB8294EC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3777925-4C45-48DD-B5CF-1F17CF72DFE4}"/>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5C73341-B44C-47C2-B230-A43D34E0657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E953B398-ACD4-4055-9274-08E7711BF7C6}"/>
            </a:ext>
          </a:extLst>
        </xdr:cNvPr>
        <xdr:cNvCxnSpPr/>
      </xdr:nvCxnSpPr>
      <xdr:spPr>
        <a:xfrm flipV="1">
          <a:off x="19954239" y="9050274"/>
          <a:ext cx="0" cy="12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31BD69D5-8219-4B33-8ECA-EC0B0F4B8CBC}"/>
            </a:ext>
          </a:extLst>
        </xdr:cNvPr>
        <xdr:cNvSpPr txBox="1"/>
      </xdr:nvSpPr>
      <xdr:spPr>
        <a:xfrm>
          <a:off x="19992975"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3FDCAD21-5237-4F7B-90B6-216721E2E179}"/>
            </a:ext>
          </a:extLst>
        </xdr:cNvPr>
        <xdr:cNvCxnSpPr/>
      </xdr:nvCxnSpPr>
      <xdr:spPr>
        <a:xfrm>
          <a:off x="19878675" y="103351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6DC7A06-9926-414A-926C-40FB3072420C}"/>
            </a:ext>
          </a:extLst>
        </xdr:cNvPr>
        <xdr:cNvSpPr txBox="1"/>
      </xdr:nvSpPr>
      <xdr:spPr>
        <a:xfrm>
          <a:off x="19992975" y="88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100E178B-7E98-405C-8A34-39F0377F33DF}"/>
            </a:ext>
          </a:extLst>
        </xdr:cNvPr>
        <xdr:cNvCxnSpPr/>
      </xdr:nvCxnSpPr>
      <xdr:spPr>
        <a:xfrm>
          <a:off x="19878675" y="90502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E2600DD9-3639-425F-B41E-114B84CFD7A4}"/>
            </a:ext>
          </a:extLst>
        </xdr:cNvPr>
        <xdr:cNvSpPr txBox="1"/>
      </xdr:nvSpPr>
      <xdr:spPr>
        <a:xfrm>
          <a:off x="19992975" y="1000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9ADA686A-099B-45B4-BF6B-7A67CF9F6216}"/>
            </a:ext>
          </a:extLst>
        </xdr:cNvPr>
        <xdr:cNvSpPr/>
      </xdr:nvSpPr>
      <xdr:spPr>
        <a:xfrm>
          <a:off x="19897725"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8A474E14-575E-4AC6-A239-70D5DFAFF7BA}"/>
            </a:ext>
          </a:extLst>
        </xdr:cNvPr>
        <xdr:cNvSpPr/>
      </xdr:nvSpPr>
      <xdr:spPr>
        <a:xfrm>
          <a:off x="19154775" y="100290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46BD1208-9F04-4588-BA13-4BE5DBD3CC4E}"/>
            </a:ext>
          </a:extLst>
        </xdr:cNvPr>
        <xdr:cNvSpPr/>
      </xdr:nvSpPr>
      <xdr:spPr>
        <a:xfrm>
          <a:off x="18345150" y="10027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52BBFF99-30ED-41BE-8FE2-ECB5FB540757}"/>
            </a:ext>
          </a:extLst>
        </xdr:cNvPr>
        <xdr:cNvSpPr/>
      </xdr:nvSpPr>
      <xdr:spPr>
        <a:xfrm>
          <a:off x="17554575" y="99984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2" name="フローチャート: 判断 701">
          <a:extLst>
            <a:ext uri="{FF2B5EF4-FFF2-40B4-BE49-F238E27FC236}">
              <a16:creationId xmlns:a16="http://schemas.microsoft.com/office/drawing/2014/main" id="{7DC2E8D5-D7C0-429E-983E-D90A929A9851}"/>
            </a:ext>
          </a:extLst>
        </xdr:cNvPr>
        <xdr:cNvSpPr/>
      </xdr:nvSpPr>
      <xdr:spPr>
        <a:xfrm>
          <a:off x="16754475" y="99696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EC87029-1E0E-4007-8AD5-0124AAFA09E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87B9BA4-611A-4709-8064-DDAABB598DA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FE093E2-A8F5-4F3A-98E2-CB4D305C5AC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C89F81B-BE14-4899-8FFE-83EDD02B1A8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8445192-0363-4002-B97B-604CBFCF55E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93218</xdr:rowOff>
    </xdr:from>
    <xdr:to>
      <xdr:col>116</xdr:col>
      <xdr:colOff>114300</xdr:colOff>
      <xdr:row>58</xdr:row>
      <xdr:rowOff>23368</xdr:rowOff>
    </xdr:to>
    <xdr:sp macro="" textlink="">
      <xdr:nvSpPr>
        <xdr:cNvPr id="708" name="楕円 707">
          <a:extLst>
            <a:ext uri="{FF2B5EF4-FFF2-40B4-BE49-F238E27FC236}">
              <a16:creationId xmlns:a16="http://schemas.microsoft.com/office/drawing/2014/main" id="{AAD1743C-2DC2-4ED9-ABCC-1E4676973D14}"/>
            </a:ext>
          </a:extLst>
        </xdr:cNvPr>
        <xdr:cNvSpPr/>
      </xdr:nvSpPr>
      <xdr:spPr>
        <a:xfrm>
          <a:off x="19897725" y="93324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116095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34D4E430-3713-4003-A49C-329B8756AEA8}"/>
            </a:ext>
          </a:extLst>
        </xdr:cNvPr>
        <xdr:cNvSpPr txBox="1"/>
      </xdr:nvSpPr>
      <xdr:spPr>
        <a:xfrm>
          <a:off x="19992975" y="919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106934</xdr:rowOff>
    </xdr:from>
    <xdr:to>
      <xdr:col>112</xdr:col>
      <xdr:colOff>38100</xdr:colOff>
      <xdr:row>58</xdr:row>
      <xdr:rowOff>37084</xdr:rowOff>
    </xdr:to>
    <xdr:sp macro="" textlink="">
      <xdr:nvSpPr>
        <xdr:cNvPr id="710" name="楕円 709">
          <a:extLst>
            <a:ext uri="{FF2B5EF4-FFF2-40B4-BE49-F238E27FC236}">
              <a16:creationId xmlns:a16="http://schemas.microsoft.com/office/drawing/2014/main" id="{774E696C-B776-4171-842F-904161EFB0BA}"/>
            </a:ext>
          </a:extLst>
        </xdr:cNvPr>
        <xdr:cNvSpPr/>
      </xdr:nvSpPr>
      <xdr:spPr>
        <a:xfrm>
          <a:off x="19154775" y="93430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144018</xdr:rowOff>
    </xdr:from>
    <xdr:to>
      <xdr:col>116</xdr:col>
      <xdr:colOff>63500</xdr:colOff>
      <xdr:row>57</xdr:row>
      <xdr:rowOff>157734</xdr:rowOff>
    </xdr:to>
    <xdr:cxnSp macro="">
      <xdr:nvCxnSpPr>
        <xdr:cNvPr id="711" name="直線コネクタ 710">
          <a:extLst>
            <a:ext uri="{FF2B5EF4-FFF2-40B4-BE49-F238E27FC236}">
              <a16:creationId xmlns:a16="http://schemas.microsoft.com/office/drawing/2014/main" id="{31A6D435-B8AF-40B9-A6A4-E96D4CB61269}"/>
            </a:ext>
          </a:extLst>
        </xdr:cNvPr>
        <xdr:cNvCxnSpPr/>
      </xdr:nvCxnSpPr>
      <xdr:spPr>
        <a:xfrm flipV="1">
          <a:off x="19202400" y="9380093"/>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120650</xdr:rowOff>
    </xdr:from>
    <xdr:to>
      <xdr:col>107</xdr:col>
      <xdr:colOff>101600</xdr:colOff>
      <xdr:row>58</xdr:row>
      <xdr:rowOff>50800</xdr:rowOff>
    </xdr:to>
    <xdr:sp macro="" textlink="">
      <xdr:nvSpPr>
        <xdr:cNvPr id="712" name="楕円 711">
          <a:extLst>
            <a:ext uri="{FF2B5EF4-FFF2-40B4-BE49-F238E27FC236}">
              <a16:creationId xmlns:a16="http://schemas.microsoft.com/office/drawing/2014/main" id="{A975990A-C1E2-479F-B7D5-B50424A2DDF7}"/>
            </a:ext>
          </a:extLst>
        </xdr:cNvPr>
        <xdr:cNvSpPr/>
      </xdr:nvSpPr>
      <xdr:spPr>
        <a:xfrm>
          <a:off x="18345150" y="9363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157734</xdr:rowOff>
    </xdr:from>
    <xdr:to>
      <xdr:col>111</xdr:col>
      <xdr:colOff>177800</xdr:colOff>
      <xdr:row>58</xdr:row>
      <xdr:rowOff>0</xdr:rowOff>
    </xdr:to>
    <xdr:cxnSp macro="">
      <xdr:nvCxnSpPr>
        <xdr:cNvPr id="713" name="直線コネクタ 712">
          <a:extLst>
            <a:ext uri="{FF2B5EF4-FFF2-40B4-BE49-F238E27FC236}">
              <a16:creationId xmlns:a16="http://schemas.microsoft.com/office/drawing/2014/main" id="{B31BA05B-6F38-475F-A376-3C8643BB0F64}"/>
            </a:ext>
          </a:extLst>
        </xdr:cNvPr>
        <xdr:cNvCxnSpPr/>
      </xdr:nvCxnSpPr>
      <xdr:spPr>
        <a:xfrm flipV="1">
          <a:off x="18392775" y="9400159"/>
          <a:ext cx="809625"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134366</xdr:rowOff>
    </xdr:from>
    <xdr:to>
      <xdr:col>102</xdr:col>
      <xdr:colOff>165100</xdr:colOff>
      <xdr:row>58</xdr:row>
      <xdr:rowOff>64516</xdr:rowOff>
    </xdr:to>
    <xdr:sp macro="" textlink="">
      <xdr:nvSpPr>
        <xdr:cNvPr id="714" name="楕円 713">
          <a:extLst>
            <a:ext uri="{FF2B5EF4-FFF2-40B4-BE49-F238E27FC236}">
              <a16:creationId xmlns:a16="http://schemas.microsoft.com/office/drawing/2014/main" id="{37422A5C-100F-4243-BAAD-9B6FEBDBD947}"/>
            </a:ext>
          </a:extLst>
        </xdr:cNvPr>
        <xdr:cNvSpPr/>
      </xdr:nvSpPr>
      <xdr:spPr>
        <a:xfrm>
          <a:off x="17554575" y="9373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0</xdr:rowOff>
    </xdr:from>
    <xdr:to>
      <xdr:col>107</xdr:col>
      <xdr:colOff>50800</xdr:colOff>
      <xdr:row>58</xdr:row>
      <xdr:rowOff>13716</xdr:rowOff>
    </xdr:to>
    <xdr:cxnSp macro="">
      <xdr:nvCxnSpPr>
        <xdr:cNvPr id="715" name="直線コネクタ 714">
          <a:extLst>
            <a:ext uri="{FF2B5EF4-FFF2-40B4-BE49-F238E27FC236}">
              <a16:creationId xmlns:a16="http://schemas.microsoft.com/office/drawing/2014/main" id="{CE0B8CEB-E37A-4D20-9C09-68A8150E1BBA}"/>
            </a:ext>
          </a:extLst>
        </xdr:cNvPr>
        <xdr:cNvCxnSpPr/>
      </xdr:nvCxnSpPr>
      <xdr:spPr>
        <a:xfrm flipV="1">
          <a:off x="17602200" y="9401175"/>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148082</xdr:rowOff>
    </xdr:from>
    <xdr:to>
      <xdr:col>98</xdr:col>
      <xdr:colOff>38100</xdr:colOff>
      <xdr:row>58</xdr:row>
      <xdr:rowOff>78232</xdr:rowOff>
    </xdr:to>
    <xdr:sp macro="" textlink="">
      <xdr:nvSpPr>
        <xdr:cNvPr id="716" name="楕円 715">
          <a:extLst>
            <a:ext uri="{FF2B5EF4-FFF2-40B4-BE49-F238E27FC236}">
              <a16:creationId xmlns:a16="http://schemas.microsoft.com/office/drawing/2014/main" id="{F5F9CBD8-BF8F-4010-8B73-A8C02C1F16C2}"/>
            </a:ext>
          </a:extLst>
        </xdr:cNvPr>
        <xdr:cNvSpPr/>
      </xdr:nvSpPr>
      <xdr:spPr>
        <a:xfrm>
          <a:off x="16754475" y="93841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13716</xdr:rowOff>
    </xdr:from>
    <xdr:to>
      <xdr:col>102</xdr:col>
      <xdr:colOff>114300</xdr:colOff>
      <xdr:row>58</xdr:row>
      <xdr:rowOff>27432</xdr:rowOff>
    </xdr:to>
    <xdr:cxnSp macro="">
      <xdr:nvCxnSpPr>
        <xdr:cNvPr id="717" name="直線コネクタ 716">
          <a:extLst>
            <a:ext uri="{FF2B5EF4-FFF2-40B4-BE49-F238E27FC236}">
              <a16:creationId xmlns:a16="http://schemas.microsoft.com/office/drawing/2014/main" id="{DA043D9F-514A-458B-B78B-404549F4BB98}"/>
            </a:ext>
          </a:extLst>
        </xdr:cNvPr>
        <xdr:cNvCxnSpPr/>
      </xdr:nvCxnSpPr>
      <xdr:spPr>
        <a:xfrm flipV="1">
          <a:off x="16802100" y="9411716"/>
          <a:ext cx="8001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718" name="n_1aveValue【保健センター・保健所】&#10;一人当たり面積">
          <a:extLst>
            <a:ext uri="{FF2B5EF4-FFF2-40B4-BE49-F238E27FC236}">
              <a16:creationId xmlns:a16="http://schemas.microsoft.com/office/drawing/2014/main" id="{85C45497-07A9-440B-8E2E-FC59BE4ABB16}"/>
            </a:ext>
          </a:extLst>
        </xdr:cNvPr>
        <xdr:cNvSpPr txBox="1"/>
      </xdr:nvSpPr>
      <xdr:spPr>
        <a:xfrm>
          <a:off x="18983402" y="1010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9" name="n_2aveValue【保健センター・保健所】&#10;一人当たり面積">
          <a:extLst>
            <a:ext uri="{FF2B5EF4-FFF2-40B4-BE49-F238E27FC236}">
              <a16:creationId xmlns:a16="http://schemas.microsoft.com/office/drawing/2014/main" id="{12CA353F-3413-4E0C-91F8-7C8861D64AFA}"/>
            </a:ext>
          </a:extLst>
        </xdr:cNvPr>
        <xdr:cNvSpPr txBox="1"/>
      </xdr:nvSpPr>
      <xdr:spPr>
        <a:xfrm>
          <a:off x="18183302" y="1011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720" name="n_3aveValue【保健センター・保健所】&#10;一人当たり面積">
          <a:extLst>
            <a:ext uri="{FF2B5EF4-FFF2-40B4-BE49-F238E27FC236}">
              <a16:creationId xmlns:a16="http://schemas.microsoft.com/office/drawing/2014/main" id="{C9D49B8F-5B60-498F-8257-48B06FC6209C}"/>
            </a:ext>
          </a:extLst>
        </xdr:cNvPr>
        <xdr:cNvSpPr txBox="1"/>
      </xdr:nvSpPr>
      <xdr:spPr>
        <a:xfrm>
          <a:off x="17383202"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721" name="n_4aveValue【保健センター・保健所】&#10;一人当たり面積">
          <a:extLst>
            <a:ext uri="{FF2B5EF4-FFF2-40B4-BE49-F238E27FC236}">
              <a16:creationId xmlns:a16="http://schemas.microsoft.com/office/drawing/2014/main" id="{7F088ACE-6A5B-411B-9175-80A7F5F58928}"/>
            </a:ext>
          </a:extLst>
        </xdr:cNvPr>
        <xdr:cNvSpPr txBox="1"/>
      </xdr:nvSpPr>
      <xdr:spPr>
        <a:xfrm>
          <a:off x="16592627" y="1004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53611</xdr:rowOff>
    </xdr:from>
    <xdr:ext cx="469744" cy="259045"/>
    <xdr:sp macro="" textlink="">
      <xdr:nvSpPr>
        <xdr:cNvPr id="722" name="n_1mainValue【保健センター・保健所】&#10;一人当たり面積">
          <a:extLst>
            <a:ext uri="{FF2B5EF4-FFF2-40B4-BE49-F238E27FC236}">
              <a16:creationId xmlns:a16="http://schemas.microsoft.com/office/drawing/2014/main" id="{705EB64C-9034-4649-9FBB-8BC5F20487D5}"/>
            </a:ext>
          </a:extLst>
        </xdr:cNvPr>
        <xdr:cNvSpPr txBox="1"/>
      </xdr:nvSpPr>
      <xdr:spPr>
        <a:xfrm>
          <a:off x="18983402" y="91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67327</xdr:rowOff>
    </xdr:from>
    <xdr:ext cx="469744" cy="259045"/>
    <xdr:sp macro="" textlink="">
      <xdr:nvSpPr>
        <xdr:cNvPr id="723" name="n_2mainValue【保健センター・保健所】&#10;一人当たり面積">
          <a:extLst>
            <a:ext uri="{FF2B5EF4-FFF2-40B4-BE49-F238E27FC236}">
              <a16:creationId xmlns:a16="http://schemas.microsoft.com/office/drawing/2014/main" id="{D636F6F5-8F34-4363-A800-F62059F6E1AE}"/>
            </a:ext>
          </a:extLst>
        </xdr:cNvPr>
        <xdr:cNvSpPr txBox="1"/>
      </xdr:nvSpPr>
      <xdr:spPr>
        <a:xfrm>
          <a:off x="18183302" y="914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81043</xdr:rowOff>
    </xdr:from>
    <xdr:ext cx="469744" cy="259045"/>
    <xdr:sp macro="" textlink="">
      <xdr:nvSpPr>
        <xdr:cNvPr id="724" name="n_3mainValue【保健センター・保健所】&#10;一人当たり面積">
          <a:extLst>
            <a:ext uri="{FF2B5EF4-FFF2-40B4-BE49-F238E27FC236}">
              <a16:creationId xmlns:a16="http://schemas.microsoft.com/office/drawing/2014/main" id="{4B8EC5C3-27D1-4B27-8195-B721758C2432}"/>
            </a:ext>
          </a:extLst>
        </xdr:cNvPr>
        <xdr:cNvSpPr txBox="1"/>
      </xdr:nvSpPr>
      <xdr:spPr>
        <a:xfrm>
          <a:off x="17383202" y="916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94759</xdr:rowOff>
    </xdr:from>
    <xdr:ext cx="469744" cy="259045"/>
    <xdr:sp macro="" textlink="">
      <xdr:nvSpPr>
        <xdr:cNvPr id="725" name="n_4mainValue【保健センター・保健所】&#10;一人当たり面積">
          <a:extLst>
            <a:ext uri="{FF2B5EF4-FFF2-40B4-BE49-F238E27FC236}">
              <a16:creationId xmlns:a16="http://schemas.microsoft.com/office/drawing/2014/main" id="{3D17230A-D8CB-447D-ACC1-EC55FD3F285D}"/>
            </a:ext>
          </a:extLst>
        </xdr:cNvPr>
        <xdr:cNvSpPr txBox="1"/>
      </xdr:nvSpPr>
      <xdr:spPr>
        <a:xfrm>
          <a:off x="16592627" y="917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D7A9177-CDC9-42E4-83D5-A9796260644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BD9826B0-C411-462B-97D3-B53C24D3EC8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791A9F2-40BB-4148-B2FC-848226C23557}"/>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3C3E53D-16FF-493F-BABA-0E2623B5E97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F3176AA-3876-443C-B513-B7AF30550F4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D39A4296-0DCB-4E31-9BC2-4E1C92C65DF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496EE7F-1AC3-4B11-A132-3FBE1AE86BA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4C2E3D9-E623-42F5-A884-C06EFBDA7AF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84D6950C-29C8-40B7-8E9B-D7264C3DC96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74E7B4FB-FF13-4382-ABA8-ACD7F041F4A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F475843E-3D6E-43FB-8E01-DAA9C263075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B2B45F1-E141-4F74-AB46-7298AAE5EA5A}"/>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97678D9-3A6D-4E41-9768-404BB20CA725}"/>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5CF69F8-566E-4FDD-B2C8-F410359FB6E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81CC407F-6FF3-4372-9B22-049696C1A349}"/>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6D7D851C-098E-42F9-A427-EB192C229EAC}"/>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9B5A9166-6441-4D80-A5C2-14D4367F651D}"/>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E3238836-953D-4CAF-B95C-FBE92AC7158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F06ED03-C060-4705-85FF-3F7D7243A7F7}"/>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EADEE504-D043-468F-9B88-8B7D196DD8F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2A9D23F0-D7A6-48AF-8277-39AE544E281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9AAE5C7-CDAE-4DCC-9D4A-510EC591952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884ACDF-93D4-436D-AB30-1065E63B243E}"/>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817DD90-BD1A-430F-AC07-815BF0F6266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374A36B6-872A-4966-89F0-DD42B39D1AFA}"/>
            </a:ext>
          </a:extLst>
        </xdr:cNvPr>
        <xdr:cNvCxnSpPr/>
      </xdr:nvCxnSpPr>
      <xdr:spPr>
        <a:xfrm flipV="1">
          <a:off x="14696439" y="12524105"/>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5D3DC4CC-AA9A-496C-8924-DA1BBFD388ED}"/>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DD68B4A2-5FA6-4B09-ACE0-8B29BB7CFAA0}"/>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6D80F1D-C757-4BD5-A684-F561C1A146F8}"/>
            </a:ext>
          </a:extLst>
        </xdr:cNvPr>
        <xdr:cNvSpPr txBox="1"/>
      </xdr:nvSpPr>
      <xdr:spPr>
        <a:xfrm>
          <a:off x="14735175" y="1231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8A94C6C8-3F9C-4046-93E9-978A3A2E7608}"/>
            </a:ext>
          </a:extLst>
        </xdr:cNvPr>
        <xdr:cNvCxnSpPr/>
      </xdr:nvCxnSpPr>
      <xdr:spPr>
        <a:xfrm>
          <a:off x="14611350" y="12524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2C5EF80F-F5E4-4499-A7A1-C0110E986810}"/>
            </a:ext>
          </a:extLst>
        </xdr:cNvPr>
        <xdr:cNvSpPr txBox="1"/>
      </xdr:nvSpPr>
      <xdr:spPr>
        <a:xfrm>
          <a:off x="14735175" y="1310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10773291-2463-4552-ABBC-309F469D6878}"/>
            </a:ext>
          </a:extLst>
        </xdr:cNvPr>
        <xdr:cNvSpPr/>
      </xdr:nvSpPr>
      <xdr:spPr>
        <a:xfrm>
          <a:off x="14649450" y="132511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EDBD5E95-AE1E-4481-931D-3100522F9A2E}"/>
            </a:ext>
          </a:extLst>
        </xdr:cNvPr>
        <xdr:cNvSpPr/>
      </xdr:nvSpPr>
      <xdr:spPr>
        <a:xfrm>
          <a:off x="13887450" y="132664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39FEB0DA-2BFD-40D6-85FB-120DD6E6DC98}"/>
            </a:ext>
          </a:extLst>
        </xdr:cNvPr>
        <xdr:cNvSpPr/>
      </xdr:nvSpPr>
      <xdr:spPr>
        <a:xfrm>
          <a:off x="13096875" y="13223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9" name="フローチャート: 判断 758">
          <a:extLst>
            <a:ext uri="{FF2B5EF4-FFF2-40B4-BE49-F238E27FC236}">
              <a16:creationId xmlns:a16="http://schemas.microsoft.com/office/drawing/2014/main" id="{565DC566-7A13-428D-85A9-52BF338260ED}"/>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60" name="フローチャート: 判断 759">
          <a:extLst>
            <a:ext uri="{FF2B5EF4-FFF2-40B4-BE49-F238E27FC236}">
              <a16:creationId xmlns:a16="http://schemas.microsoft.com/office/drawing/2014/main" id="{3B499B5E-D1A0-4809-8815-C5A23AA1F8B2}"/>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46FC9CE-DF0D-4E0D-894F-80D8965F744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B68DBB5-020B-454C-90A2-B4B91138A90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D56339C-37DA-416C-9000-DFAE1A3A9BE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7397423-4E75-46DA-B772-333CCB3C294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E3D72F0-12C1-47B0-87AB-6FB955B7BB9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66" name="楕円 765">
          <a:extLst>
            <a:ext uri="{FF2B5EF4-FFF2-40B4-BE49-F238E27FC236}">
              <a16:creationId xmlns:a16="http://schemas.microsoft.com/office/drawing/2014/main" id="{2A4F67DA-4C31-41C2-95E5-00C337380C30}"/>
            </a:ext>
          </a:extLst>
        </xdr:cNvPr>
        <xdr:cNvSpPr/>
      </xdr:nvSpPr>
      <xdr:spPr>
        <a:xfrm>
          <a:off x="14649450" y="132676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123841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45EE35E-CF42-4203-9040-5A9BF32F709F}"/>
            </a:ext>
          </a:extLst>
        </xdr:cNvPr>
        <xdr:cNvSpPr txBox="1"/>
      </xdr:nvSpPr>
      <xdr:spPr>
        <a:xfrm>
          <a:off x="14735175"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25400</xdr:rowOff>
    </xdr:from>
    <xdr:to>
      <xdr:col>81</xdr:col>
      <xdr:colOff>101600</xdr:colOff>
      <xdr:row>83</xdr:row>
      <xdr:rowOff>127000</xdr:rowOff>
    </xdr:to>
    <xdr:sp macro="" textlink="">
      <xdr:nvSpPr>
        <xdr:cNvPr id="768" name="楕円 767">
          <a:extLst>
            <a:ext uri="{FF2B5EF4-FFF2-40B4-BE49-F238E27FC236}">
              <a16:creationId xmlns:a16="http://schemas.microsoft.com/office/drawing/2014/main" id="{DDD482E2-54BF-4B68-8B1A-B81D4497F36C}"/>
            </a:ext>
          </a:extLst>
        </xdr:cNvPr>
        <xdr:cNvSpPr/>
      </xdr:nvSpPr>
      <xdr:spPr>
        <a:xfrm>
          <a:off x="13887450" y="13477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24764</xdr:rowOff>
    </xdr:from>
    <xdr:to>
      <xdr:col>85</xdr:col>
      <xdr:colOff>127000</xdr:colOff>
      <xdr:row>83</xdr:row>
      <xdr:rowOff>76200</xdr:rowOff>
    </xdr:to>
    <xdr:cxnSp macro="">
      <xdr:nvCxnSpPr>
        <xdr:cNvPr id="769" name="直線コネクタ 768">
          <a:extLst>
            <a:ext uri="{FF2B5EF4-FFF2-40B4-BE49-F238E27FC236}">
              <a16:creationId xmlns:a16="http://schemas.microsoft.com/office/drawing/2014/main" id="{1BF39774-6BE5-4295-A7B1-0F31CB3CF76E}"/>
            </a:ext>
          </a:extLst>
        </xdr:cNvPr>
        <xdr:cNvCxnSpPr/>
      </xdr:nvCxnSpPr>
      <xdr:spPr>
        <a:xfrm flipV="1">
          <a:off x="13935075" y="13315314"/>
          <a:ext cx="762000" cy="2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74930</xdr:rowOff>
    </xdr:from>
    <xdr:to>
      <xdr:col>76</xdr:col>
      <xdr:colOff>165100</xdr:colOff>
      <xdr:row>83</xdr:row>
      <xdr:rowOff>5080</xdr:rowOff>
    </xdr:to>
    <xdr:sp macro="" textlink="">
      <xdr:nvSpPr>
        <xdr:cNvPr id="770" name="楕円 769">
          <a:extLst>
            <a:ext uri="{FF2B5EF4-FFF2-40B4-BE49-F238E27FC236}">
              <a16:creationId xmlns:a16="http://schemas.microsoft.com/office/drawing/2014/main" id="{67FCA372-DED2-4158-B975-4EB64AFB2238}"/>
            </a:ext>
          </a:extLst>
        </xdr:cNvPr>
        <xdr:cNvSpPr/>
      </xdr:nvSpPr>
      <xdr:spPr>
        <a:xfrm>
          <a:off x="13096875" y="13362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125730</xdr:rowOff>
    </xdr:from>
    <xdr:to>
      <xdr:col>81</xdr:col>
      <xdr:colOff>50800</xdr:colOff>
      <xdr:row>83</xdr:row>
      <xdr:rowOff>76200</xdr:rowOff>
    </xdr:to>
    <xdr:cxnSp macro="">
      <xdr:nvCxnSpPr>
        <xdr:cNvPr id="771" name="直線コネクタ 770">
          <a:extLst>
            <a:ext uri="{FF2B5EF4-FFF2-40B4-BE49-F238E27FC236}">
              <a16:creationId xmlns:a16="http://schemas.microsoft.com/office/drawing/2014/main" id="{359750FE-C4FE-4317-87D4-F09D7617DAEA}"/>
            </a:ext>
          </a:extLst>
        </xdr:cNvPr>
        <xdr:cNvCxnSpPr/>
      </xdr:nvCxnSpPr>
      <xdr:spPr>
        <a:xfrm>
          <a:off x="13144500" y="13409930"/>
          <a:ext cx="790575"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72" name="楕円 771">
          <a:extLst>
            <a:ext uri="{FF2B5EF4-FFF2-40B4-BE49-F238E27FC236}">
              <a16:creationId xmlns:a16="http://schemas.microsoft.com/office/drawing/2014/main" id="{FABA9C5F-72A2-4BC3-A184-5C18A056D3BE}"/>
            </a:ext>
          </a:extLst>
        </xdr:cNvPr>
        <xdr:cNvSpPr/>
      </xdr:nvSpPr>
      <xdr:spPr>
        <a:xfrm>
          <a:off x="12296775" y="13246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125730</xdr:rowOff>
    </xdr:to>
    <xdr:cxnSp macro="">
      <xdr:nvCxnSpPr>
        <xdr:cNvPr id="773" name="直線コネクタ 772">
          <a:extLst>
            <a:ext uri="{FF2B5EF4-FFF2-40B4-BE49-F238E27FC236}">
              <a16:creationId xmlns:a16="http://schemas.microsoft.com/office/drawing/2014/main" id="{DBB73900-C4E3-4D0D-A73B-EE024C4F6D91}"/>
            </a:ext>
          </a:extLst>
        </xdr:cNvPr>
        <xdr:cNvCxnSpPr/>
      </xdr:nvCxnSpPr>
      <xdr:spPr>
        <a:xfrm>
          <a:off x="12344400" y="13294361"/>
          <a:ext cx="800100" cy="11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2539</xdr:rowOff>
    </xdr:from>
    <xdr:to>
      <xdr:col>67</xdr:col>
      <xdr:colOff>101600</xdr:colOff>
      <xdr:row>81</xdr:row>
      <xdr:rowOff>104139</xdr:rowOff>
    </xdr:to>
    <xdr:sp macro="" textlink="">
      <xdr:nvSpPr>
        <xdr:cNvPr id="774" name="楕円 773">
          <a:extLst>
            <a:ext uri="{FF2B5EF4-FFF2-40B4-BE49-F238E27FC236}">
              <a16:creationId xmlns:a16="http://schemas.microsoft.com/office/drawing/2014/main" id="{11B25F58-C0B3-4BD9-B131-CFFA9890579A}"/>
            </a:ext>
          </a:extLst>
        </xdr:cNvPr>
        <xdr:cNvSpPr/>
      </xdr:nvSpPr>
      <xdr:spPr>
        <a:xfrm>
          <a:off x="11487150" y="13127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53339</xdr:rowOff>
    </xdr:from>
    <xdr:to>
      <xdr:col>71</xdr:col>
      <xdr:colOff>177800</xdr:colOff>
      <xdr:row>82</xdr:row>
      <xdr:rowOff>3811</xdr:rowOff>
    </xdr:to>
    <xdr:cxnSp macro="">
      <xdr:nvCxnSpPr>
        <xdr:cNvPr id="775" name="直線コネクタ 774">
          <a:extLst>
            <a:ext uri="{FF2B5EF4-FFF2-40B4-BE49-F238E27FC236}">
              <a16:creationId xmlns:a16="http://schemas.microsoft.com/office/drawing/2014/main" id="{90E50497-86FA-4F90-817F-E06C251B7A85}"/>
            </a:ext>
          </a:extLst>
        </xdr:cNvPr>
        <xdr:cNvCxnSpPr/>
      </xdr:nvCxnSpPr>
      <xdr:spPr>
        <a:xfrm>
          <a:off x="11534775" y="13175614"/>
          <a:ext cx="809625" cy="1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7CEBD870-89DE-4978-8426-47ADFE7008CF}"/>
            </a:ext>
          </a:extLst>
        </xdr:cNvPr>
        <xdr:cNvSpPr txBox="1"/>
      </xdr:nvSpPr>
      <xdr:spPr>
        <a:xfrm>
          <a:off x="13745219"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D54D6145-B9BB-43F6-9297-7F01AA5E5D0B}"/>
            </a:ext>
          </a:extLst>
        </xdr:cNvPr>
        <xdr:cNvSpPr txBox="1"/>
      </xdr:nvSpPr>
      <xdr:spPr>
        <a:xfrm>
          <a:off x="12964169"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8" name="n_3aveValue【消防施設】&#10;有形固定資産減価償却率">
          <a:extLst>
            <a:ext uri="{FF2B5EF4-FFF2-40B4-BE49-F238E27FC236}">
              <a16:creationId xmlns:a16="http://schemas.microsoft.com/office/drawing/2014/main" id="{86097439-B4A6-4B21-99B2-E3399495D37E}"/>
            </a:ext>
          </a:extLst>
        </xdr:cNvPr>
        <xdr:cNvSpPr txBox="1"/>
      </xdr:nvSpPr>
      <xdr:spPr>
        <a:xfrm>
          <a:off x="12164069"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9" name="n_4aveValue【消防施設】&#10;有形固定資産減価償却率">
          <a:extLst>
            <a:ext uri="{FF2B5EF4-FFF2-40B4-BE49-F238E27FC236}">
              <a16:creationId xmlns:a16="http://schemas.microsoft.com/office/drawing/2014/main" id="{B505546D-8C4D-4E30-9393-1189FFF4A4E8}"/>
            </a:ext>
          </a:extLst>
        </xdr:cNvPr>
        <xdr:cNvSpPr txBox="1"/>
      </xdr:nvSpPr>
      <xdr:spPr>
        <a:xfrm>
          <a:off x="113544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118127</xdr:rowOff>
    </xdr:from>
    <xdr:ext cx="405111" cy="259045"/>
    <xdr:sp macro="" textlink="">
      <xdr:nvSpPr>
        <xdr:cNvPr id="780" name="n_1mainValue【消防施設】&#10;有形固定資産減価償却率">
          <a:extLst>
            <a:ext uri="{FF2B5EF4-FFF2-40B4-BE49-F238E27FC236}">
              <a16:creationId xmlns:a16="http://schemas.microsoft.com/office/drawing/2014/main" id="{6FA397DB-1514-4572-B6D3-2C3F1CED4FA7}"/>
            </a:ext>
          </a:extLst>
        </xdr:cNvPr>
        <xdr:cNvSpPr txBox="1"/>
      </xdr:nvSpPr>
      <xdr:spPr>
        <a:xfrm>
          <a:off x="13745219" y="1357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167657</xdr:rowOff>
    </xdr:from>
    <xdr:ext cx="405111" cy="259045"/>
    <xdr:sp macro="" textlink="">
      <xdr:nvSpPr>
        <xdr:cNvPr id="781" name="n_2mainValue【消防施設】&#10;有形固定資産減価償却率">
          <a:extLst>
            <a:ext uri="{FF2B5EF4-FFF2-40B4-BE49-F238E27FC236}">
              <a16:creationId xmlns:a16="http://schemas.microsoft.com/office/drawing/2014/main" id="{171256B3-3E86-46E0-B005-947C51A836E1}"/>
            </a:ext>
          </a:extLst>
        </xdr:cNvPr>
        <xdr:cNvSpPr txBox="1"/>
      </xdr:nvSpPr>
      <xdr:spPr>
        <a:xfrm>
          <a:off x="12964169"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2" name="n_3mainValue【消防施設】&#10;有形固定資産減価償却率">
          <a:extLst>
            <a:ext uri="{FF2B5EF4-FFF2-40B4-BE49-F238E27FC236}">
              <a16:creationId xmlns:a16="http://schemas.microsoft.com/office/drawing/2014/main" id="{4D283B43-3F7D-473B-A6AD-10554BB94C34}"/>
            </a:ext>
          </a:extLst>
        </xdr:cNvPr>
        <xdr:cNvSpPr txBox="1"/>
      </xdr:nvSpPr>
      <xdr:spPr>
        <a:xfrm>
          <a:off x="12164069"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783" name="n_4mainValue【消防施設】&#10;有形固定資産減価償却率">
          <a:extLst>
            <a:ext uri="{FF2B5EF4-FFF2-40B4-BE49-F238E27FC236}">
              <a16:creationId xmlns:a16="http://schemas.microsoft.com/office/drawing/2014/main" id="{9A8D63BC-E250-47D2-9723-B33CE9E1C23B}"/>
            </a:ext>
          </a:extLst>
        </xdr:cNvPr>
        <xdr:cNvSpPr txBox="1"/>
      </xdr:nvSpPr>
      <xdr:spPr>
        <a:xfrm>
          <a:off x="11354444" y="1292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CEAB0ED-713B-4082-8749-CAA18844D4C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8513300-A28A-4096-B4AF-DA96BEB009B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35178FB-D653-4A1B-AAD0-45812AADEF8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B06AB18-C04D-44FE-AC6D-B674C87D113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40060D4-D052-448F-AC10-FB6E2EDC889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26DCF85-3D89-4C6C-87D8-6FDAE0BC97B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67159A1E-5E97-46EF-B1DA-581CE86ADD6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1C7DE2E-63A8-4B4B-A813-C6EBDECA007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E7320A8E-3619-4C0A-8448-76299947266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E5F2D27-4663-48C2-B32D-62263D7D8D0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1EC3ACA-8A61-4101-98F9-5A51729CD7A2}"/>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FA6EA47-1B45-4C02-A96C-50C9A88E5BD0}"/>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F40CB5F-4BFF-440F-8787-679DDD24B18A}"/>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2A899B0D-C489-4E1C-93EC-701C45286798}"/>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4B0D0EF-2C09-4741-B8B0-3AC2871E950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84B1C22D-4DA6-4CB4-9BEB-87E4E1992B4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FD4A725B-3500-49BB-9BC6-03BE4BE566D9}"/>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281D303-A964-449B-ABA1-2EA43F59707D}"/>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3B25FC0-7870-4BA9-9F98-E4D21385EEE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AF416A9-66A3-410B-A846-956D259BB99E}"/>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CD77816-2EED-4EE1-90E7-11B64BC1E9E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9B6A18F7-1631-4B15-9D5F-B578CF015B7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F45504EB-F4B7-41B1-BFC2-667CF705218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4C28EC8A-AAC1-492F-8CDD-080994CBE5F6}"/>
            </a:ext>
          </a:extLst>
        </xdr:cNvPr>
        <xdr:cNvCxnSpPr/>
      </xdr:nvCxnSpPr>
      <xdr:spPr>
        <a:xfrm flipV="1">
          <a:off x="19954239" y="12804139"/>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9FA48F47-6AF1-4C2F-BA9E-C01EAB204DA7}"/>
            </a:ext>
          </a:extLst>
        </xdr:cNvPr>
        <xdr:cNvSpPr txBox="1"/>
      </xdr:nvSpPr>
      <xdr:spPr>
        <a:xfrm>
          <a:off x="19992975"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8C57B6E9-EEB8-4062-B8C8-F21316C9B58B}"/>
            </a:ext>
          </a:extLst>
        </xdr:cNvPr>
        <xdr:cNvCxnSpPr/>
      </xdr:nvCxnSpPr>
      <xdr:spPr>
        <a:xfrm>
          <a:off x="19878675" y="14036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BC8A5243-200E-4C55-956B-F7065C5F5C11}"/>
            </a:ext>
          </a:extLst>
        </xdr:cNvPr>
        <xdr:cNvSpPr txBox="1"/>
      </xdr:nvSpPr>
      <xdr:spPr>
        <a:xfrm>
          <a:off x="19992975" y="1259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41B2156C-3456-4B79-96BB-2BB2EB5640AC}"/>
            </a:ext>
          </a:extLst>
        </xdr:cNvPr>
        <xdr:cNvCxnSpPr/>
      </xdr:nvCxnSpPr>
      <xdr:spPr>
        <a:xfrm>
          <a:off x="19878675" y="12804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2" name="【消防施設】&#10;一人当たり面積平均値テキスト">
          <a:extLst>
            <a:ext uri="{FF2B5EF4-FFF2-40B4-BE49-F238E27FC236}">
              <a16:creationId xmlns:a16="http://schemas.microsoft.com/office/drawing/2014/main" id="{05C3106A-2B6E-4715-84CA-00678FF7DA6F}"/>
            </a:ext>
          </a:extLst>
        </xdr:cNvPr>
        <xdr:cNvSpPr txBox="1"/>
      </xdr:nvSpPr>
      <xdr:spPr>
        <a:xfrm>
          <a:off x="19992975" y="13799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D61F6215-ECB5-49C1-95E7-6FA7EFC57343}"/>
            </a:ext>
          </a:extLst>
        </xdr:cNvPr>
        <xdr:cNvSpPr/>
      </xdr:nvSpPr>
      <xdr:spPr>
        <a:xfrm>
          <a:off x="19897725" y="13820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13E9B087-292A-4D3B-A8F2-A12F58C914A5}"/>
            </a:ext>
          </a:extLst>
        </xdr:cNvPr>
        <xdr:cNvSpPr/>
      </xdr:nvSpPr>
      <xdr:spPr>
        <a:xfrm>
          <a:off x="19154775" y="13820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47733961-C2D2-44EB-AF29-8D38B325D93D}"/>
            </a:ext>
          </a:extLst>
        </xdr:cNvPr>
        <xdr:cNvSpPr/>
      </xdr:nvSpPr>
      <xdr:spPr>
        <a:xfrm>
          <a:off x="18345150" y="13827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816" name="フローチャート: 判断 815">
          <a:extLst>
            <a:ext uri="{FF2B5EF4-FFF2-40B4-BE49-F238E27FC236}">
              <a16:creationId xmlns:a16="http://schemas.microsoft.com/office/drawing/2014/main" id="{085A91D3-B5B9-4BCF-B5F8-A4CE706D9F09}"/>
            </a:ext>
          </a:extLst>
        </xdr:cNvPr>
        <xdr:cNvSpPr/>
      </xdr:nvSpPr>
      <xdr:spPr>
        <a:xfrm>
          <a:off x="17554575" y="137452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7" name="フローチャート: 判断 816">
          <a:extLst>
            <a:ext uri="{FF2B5EF4-FFF2-40B4-BE49-F238E27FC236}">
              <a16:creationId xmlns:a16="http://schemas.microsoft.com/office/drawing/2014/main" id="{016E0725-2B90-4D5A-8F4B-F779ADA37C1E}"/>
            </a:ext>
          </a:extLst>
        </xdr:cNvPr>
        <xdr:cNvSpPr/>
      </xdr:nvSpPr>
      <xdr:spPr>
        <a:xfrm>
          <a:off x="16754475" y="13755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E45F2C0-0D31-4DDE-8191-D54909644DA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AAD4EDE-FE28-4AEF-A4BB-186AEFF5B0C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7790F40-5E2B-42D3-9FA0-F612A7CDA08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09F9247-EB33-4B74-B27F-12B20F9DAC5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61DFE14-08EA-4A88-95F2-0380D9B952A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823" name="楕円 822">
          <a:extLst>
            <a:ext uri="{FF2B5EF4-FFF2-40B4-BE49-F238E27FC236}">
              <a16:creationId xmlns:a16="http://schemas.microsoft.com/office/drawing/2014/main" id="{17ADB5E7-32A3-417F-B738-4D2801695DAA}"/>
            </a:ext>
          </a:extLst>
        </xdr:cNvPr>
        <xdr:cNvSpPr/>
      </xdr:nvSpPr>
      <xdr:spPr>
        <a:xfrm>
          <a:off x="19897725"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55897</xdr:rowOff>
    </xdr:from>
    <xdr:ext cx="469744" cy="259045"/>
    <xdr:sp macro="" textlink="">
      <xdr:nvSpPr>
        <xdr:cNvPr id="824" name="【消防施設】&#10;一人当たり面積該当値テキスト">
          <a:extLst>
            <a:ext uri="{FF2B5EF4-FFF2-40B4-BE49-F238E27FC236}">
              <a16:creationId xmlns:a16="http://schemas.microsoft.com/office/drawing/2014/main" id="{B1A0417F-EC7C-4890-8C66-CDCDCCB2A439}"/>
            </a:ext>
          </a:extLst>
        </xdr:cNvPr>
        <xdr:cNvSpPr txBox="1"/>
      </xdr:nvSpPr>
      <xdr:spPr>
        <a:xfrm>
          <a:off x="19992975"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825" name="楕円 824">
          <a:extLst>
            <a:ext uri="{FF2B5EF4-FFF2-40B4-BE49-F238E27FC236}">
              <a16:creationId xmlns:a16="http://schemas.microsoft.com/office/drawing/2014/main" id="{8BE6CB38-E314-4AF0-8C8B-99C36890297F}"/>
            </a:ext>
          </a:extLst>
        </xdr:cNvPr>
        <xdr:cNvSpPr/>
      </xdr:nvSpPr>
      <xdr:spPr>
        <a:xfrm>
          <a:off x="19154775" y="13867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144780</xdr:rowOff>
    </xdr:to>
    <xdr:cxnSp macro="">
      <xdr:nvCxnSpPr>
        <xdr:cNvPr id="826" name="直線コネクタ 825">
          <a:extLst>
            <a:ext uri="{FF2B5EF4-FFF2-40B4-BE49-F238E27FC236}">
              <a16:creationId xmlns:a16="http://schemas.microsoft.com/office/drawing/2014/main" id="{35B1E623-E995-466D-A75D-1512DEA64154}"/>
            </a:ext>
          </a:extLst>
        </xdr:cNvPr>
        <xdr:cNvCxnSpPr/>
      </xdr:nvCxnSpPr>
      <xdr:spPr>
        <a:xfrm flipV="1">
          <a:off x="19202400" y="13860145"/>
          <a:ext cx="7524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95886</xdr:rowOff>
    </xdr:from>
    <xdr:to>
      <xdr:col>107</xdr:col>
      <xdr:colOff>101600</xdr:colOff>
      <xdr:row>86</xdr:row>
      <xdr:rowOff>26036</xdr:rowOff>
    </xdr:to>
    <xdr:sp macro="" textlink="">
      <xdr:nvSpPr>
        <xdr:cNvPr id="827" name="楕円 826">
          <a:extLst>
            <a:ext uri="{FF2B5EF4-FFF2-40B4-BE49-F238E27FC236}">
              <a16:creationId xmlns:a16="http://schemas.microsoft.com/office/drawing/2014/main" id="{F7D83E40-ABAD-4F31-A007-0AB6A38357F3}"/>
            </a:ext>
          </a:extLst>
        </xdr:cNvPr>
        <xdr:cNvSpPr/>
      </xdr:nvSpPr>
      <xdr:spPr>
        <a:xfrm>
          <a:off x="18345150" y="13869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146686</xdr:rowOff>
    </xdr:to>
    <xdr:cxnSp macro="">
      <xdr:nvCxnSpPr>
        <xdr:cNvPr id="828" name="直線コネクタ 827">
          <a:extLst>
            <a:ext uri="{FF2B5EF4-FFF2-40B4-BE49-F238E27FC236}">
              <a16:creationId xmlns:a16="http://schemas.microsoft.com/office/drawing/2014/main" id="{3511D529-DA31-4AB0-9C41-D571B2BBEC32}"/>
            </a:ext>
          </a:extLst>
        </xdr:cNvPr>
        <xdr:cNvCxnSpPr/>
      </xdr:nvCxnSpPr>
      <xdr:spPr>
        <a:xfrm flipV="1">
          <a:off x="18392775" y="13914755"/>
          <a:ext cx="8096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829" name="楕円 828">
          <a:extLst>
            <a:ext uri="{FF2B5EF4-FFF2-40B4-BE49-F238E27FC236}">
              <a16:creationId xmlns:a16="http://schemas.microsoft.com/office/drawing/2014/main" id="{7017E7C7-C584-42DE-A919-4421D507BAE4}"/>
            </a:ext>
          </a:extLst>
        </xdr:cNvPr>
        <xdr:cNvSpPr/>
      </xdr:nvSpPr>
      <xdr:spPr>
        <a:xfrm>
          <a:off x="17554575" y="13870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146686</xdr:rowOff>
    </xdr:from>
    <xdr:to>
      <xdr:col>107</xdr:col>
      <xdr:colOff>50800</xdr:colOff>
      <xdr:row>85</xdr:row>
      <xdr:rowOff>148589</xdr:rowOff>
    </xdr:to>
    <xdr:cxnSp macro="">
      <xdr:nvCxnSpPr>
        <xdr:cNvPr id="830" name="直線コネクタ 829">
          <a:extLst>
            <a:ext uri="{FF2B5EF4-FFF2-40B4-BE49-F238E27FC236}">
              <a16:creationId xmlns:a16="http://schemas.microsoft.com/office/drawing/2014/main" id="{9B7C4496-ECC5-4986-93D5-58EFE1C483E9}"/>
            </a:ext>
          </a:extLst>
        </xdr:cNvPr>
        <xdr:cNvCxnSpPr/>
      </xdr:nvCxnSpPr>
      <xdr:spPr>
        <a:xfrm flipV="1">
          <a:off x="17602200" y="13916661"/>
          <a:ext cx="7905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107314</xdr:rowOff>
    </xdr:from>
    <xdr:to>
      <xdr:col>98</xdr:col>
      <xdr:colOff>38100</xdr:colOff>
      <xdr:row>86</xdr:row>
      <xdr:rowOff>37464</xdr:rowOff>
    </xdr:to>
    <xdr:sp macro="" textlink="">
      <xdr:nvSpPr>
        <xdr:cNvPr id="831" name="楕円 830">
          <a:extLst>
            <a:ext uri="{FF2B5EF4-FFF2-40B4-BE49-F238E27FC236}">
              <a16:creationId xmlns:a16="http://schemas.microsoft.com/office/drawing/2014/main" id="{F32794DC-2639-41E1-B630-BBDDD0DD1338}"/>
            </a:ext>
          </a:extLst>
        </xdr:cNvPr>
        <xdr:cNvSpPr/>
      </xdr:nvSpPr>
      <xdr:spPr>
        <a:xfrm>
          <a:off x="16754475" y="138772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148589</xdr:rowOff>
    </xdr:from>
    <xdr:to>
      <xdr:col>102</xdr:col>
      <xdr:colOff>114300</xdr:colOff>
      <xdr:row>85</xdr:row>
      <xdr:rowOff>158114</xdr:rowOff>
    </xdr:to>
    <xdr:cxnSp macro="">
      <xdr:nvCxnSpPr>
        <xdr:cNvPr id="832" name="直線コネクタ 831">
          <a:extLst>
            <a:ext uri="{FF2B5EF4-FFF2-40B4-BE49-F238E27FC236}">
              <a16:creationId xmlns:a16="http://schemas.microsoft.com/office/drawing/2014/main" id="{D541250F-AB57-4B27-B2E7-2E3A15075BA7}"/>
            </a:ext>
          </a:extLst>
        </xdr:cNvPr>
        <xdr:cNvCxnSpPr/>
      </xdr:nvCxnSpPr>
      <xdr:spPr>
        <a:xfrm flipV="1">
          <a:off x="16802100" y="13918564"/>
          <a:ext cx="8001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id="{46C54F0A-F3D1-4672-BDE7-BA4C226878CC}"/>
            </a:ext>
          </a:extLst>
        </xdr:cNvPr>
        <xdr:cNvSpPr txBox="1"/>
      </xdr:nvSpPr>
      <xdr:spPr>
        <a:xfrm>
          <a:off x="18983402"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736B6CD9-B056-4207-B4B2-B12B8ABF1E65}"/>
            </a:ext>
          </a:extLst>
        </xdr:cNvPr>
        <xdr:cNvSpPr txBox="1"/>
      </xdr:nvSpPr>
      <xdr:spPr>
        <a:xfrm>
          <a:off x="18183302"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835" name="n_3aveValue【消防施設】&#10;一人当たり面積">
          <a:extLst>
            <a:ext uri="{FF2B5EF4-FFF2-40B4-BE49-F238E27FC236}">
              <a16:creationId xmlns:a16="http://schemas.microsoft.com/office/drawing/2014/main" id="{AF2D1941-D5D8-4D35-B20C-04CA31154535}"/>
            </a:ext>
          </a:extLst>
        </xdr:cNvPr>
        <xdr:cNvSpPr txBox="1"/>
      </xdr:nvSpPr>
      <xdr:spPr>
        <a:xfrm>
          <a:off x="17383202" y="1353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6" name="n_4aveValue【消防施設】&#10;一人当たり面積">
          <a:extLst>
            <a:ext uri="{FF2B5EF4-FFF2-40B4-BE49-F238E27FC236}">
              <a16:creationId xmlns:a16="http://schemas.microsoft.com/office/drawing/2014/main" id="{14C98B39-CCFE-4A89-85F9-91F1BBD98989}"/>
            </a:ext>
          </a:extLst>
        </xdr:cNvPr>
        <xdr:cNvSpPr txBox="1"/>
      </xdr:nvSpPr>
      <xdr:spPr>
        <a:xfrm>
          <a:off x="165926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837" name="n_1mainValue【消防施設】&#10;一人当たり面積">
          <a:extLst>
            <a:ext uri="{FF2B5EF4-FFF2-40B4-BE49-F238E27FC236}">
              <a16:creationId xmlns:a16="http://schemas.microsoft.com/office/drawing/2014/main" id="{A5099FE4-C5E0-4D83-826D-7F65187D15C1}"/>
            </a:ext>
          </a:extLst>
        </xdr:cNvPr>
        <xdr:cNvSpPr txBox="1"/>
      </xdr:nvSpPr>
      <xdr:spPr>
        <a:xfrm>
          <a:off x="18983402"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17163</xdr:rowOff>
    </xdr:from>
    <xdr:ext cx="469744" cy="259045"/>
    <xdr:sp macro="" textlink="">
      <xdr:nvSpPr>
        <xdr:cNvPr id="838" name="n_2mainValue【消防施設】&#10;一人当たり面積">
          <a:extLst>
            <a:ext uri="{FF2B5EF4-FFF2-40B4-BE49-F238E27FC236}">
              <a16:creationId xmlns:a16="http://schemas.microsoft.com/office/drawing/2014/main" id="{A7370F20-4C32-48FA-93BE-5B7CE54CA0DA}"/>
            </a:ext>
          </a:extLst>
        </xdr:cNvPr>
        <xdr:cNvSpPr txBox="1"/>
      </xdr:nvSpPr>
      <xdr:spPr>
        <a:xfrm>
          <a:off x="18183302" y="139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19066</xdr:rowOff>
    </xdr:from>
    <xdr:ext cx="469744" cy="259045"/>
    <xdr:sp macro="" textlink="">
      <xdr:nvSpPr>
        <xdr:cNvPr id="839" name="n_3mainValue【消防施設】&#10;一人当たり面積">
          <a:extLst>
            <a:ext uri="{FF2B5EF4-FFF2-40B4-BE49-F238E27FC236}">
              <a16:creationId xmlns:a16="http://schemas.microsoft.com/office/drawing/2014/main" id="{F40FCDD3-C3F5-4DDA-9BD4-579C2BF9C133}"/>
            </a:ext>
          </a:extLst>
        </xdr:cNvPr>
        <xdr:cNvSpPr txBox="1"/>
      </xdr:nvSpPr>
      <xdr:spPr>
        <a:xfrm>
          <a:off x="17383202"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28591</xdr:rowOff>
    </xdr:from>
    <xdr:ext cx="469744" cy="259045"/>
    <xdr:sp macro="" textlink="">
      <xdr:nvSpPr>
        <xdr:cNvPr id="840" name="n_4mainValue【消防施設】&#10;一人当たり面積">
          <a:extLst>
            <a:ext uri="{FF2B5EF4-FFF2-40B4-BE49-F238E27FC236}">
              <a16:creationId xmlns:a16="http://schemas.microsoft.com/office/drawing/2014/main" id="{15B01CFE-0447-4F9B-A44E-F5382952EEC8}"/>
            </a:ext>
          </a:extLst>
        </xdr:cNvPr>
        <xdr:cNvSpPr txBox="1"/>
      </xdr:nvSpPr>
      <xdr:spPr>
        <a:xfrm>
          <a:off x="16592627" y="1396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96B8E8F3-3FD9-476C-8D42-DCD2531002B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6045F6C-5464-4325-AD12-58015AA455C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9DF515BD-AE60-42E0-8F5D-9FAA2CA0607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14FDBF7-BB5E-4BAC-B5F6-AFD4DE8F5AB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76D0A76-4EE9-42CE-B690-168A0A7EF66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595A64EC-E32F-4B5D-8D0C-835A8FB7277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B339F5CD-877D-4A09-B0B3-4CF7BCC88AF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1AD6C5B-7351-4338-A2A0-B588E8F3BC5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71D3B2F1-58B1-4CD5-BD72-128EBDB54CE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572DAA61-BF46-426B-8B01-AE8906F6938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79AC42E-33A5-46F6-AD72-387D382BDC5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4E531BB0-EF5C-4AA6-8EC8-882DF4DA9014}"/>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47883C3D-7FCC-4107-9189-68A2F84A704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CB6606D0-8E4D-43C3-8574-9E42C6CF9EBF}"/>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75E42FF3-6496-4E3C-8DDC-693A1E2104C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8BD89BA-7C89-4620-A856-1CA936F1E2E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88770FE7-9495-48BF-9F3B-D8FA1A02705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6707AEE-1F21-44F3-8CE7-C53C6A026DE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C6762AB9-0395-4C78-9E51-78C52248B83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C6196021-CA88-44BB-86F6-E4A2295201C3}"/>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B6313EA9-393E-4585-8F5C-D0FA95A916F3}"/>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8B272CF2-0077-4E5F-8272-129DC3B85C63}"/>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7AAE3D7-05C6-40C5-B7E0-746DA012D2B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A8462DF6-3536-4049-A826-180019A1A53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B27797D1-BECC-477B-B196-7DBFFA3451A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7143C5D4-0341-4F55-B058-7C3CE64991A9}"/>
            </a:ext>
          </a:extLst>
        </xdr:cNvPr>
        <xdr:cNvCxnSpPr/>
      </xdr:nvCxnSpPr>
      <xdr:spPr>
        <a:xfrm flipV="1">
          <a:off x="14696439" y="16316688"/>
          <a:ext cx="0" cy="149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E8093DEE-2F2C-43AD-ADC6-37F69C0FBE6B}"/>
            </a:ext>
          </a:extLst>
        </xdr:cNvPr>
        <xdr:cNvSpPr txBox="1"/>
      </xdr:nvSpPr>
      <xdr:spPr>
        <a:xfrm>
          <a:off x="14735175" y="1781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D5217793-4E70-4D80-89BB-AAAB09ABDD97}"/>
            </a:ext>
          </a:extLst>
        </xdr:cNvPr>
        <xdr:cNvCxnSpPr/>
      </xdr:nvCxnSpPr>
      <xdr:spPr>
        <a:xfrm>
          <a:off x="14611350" y="17810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3826B6B1-66B6-4861-8CAC-81106DFEF676}"/>
            </a:ext>
          </a:extLst>
        </xdr:cNvPr>
        <xdr:cNvSpPr txBox="1"/>
      </xdr:nvSpPr>
      <xdr:spPr>
        <a:xfrm>
          <a:off x="14735175" y="160950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A5D5AF32-B388-4C9A-BB88-772EDA402160}"/>
            </a:ext>
          </a:extLst>
        </xdr:cNvPr>
        <xdr:cNvCxnSpPr/>
      </xdr:nvCxnSpPr>
      <xdr:spPr>
        <a:xfrm>
          <a:off x="14611350" y="16316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D9EE9361-E892-498B-A5AF-67407E51EED3}"/>
            </a:ext>
          </a:extLst>
        </xdr:cNvPr>
        <xdr:cNvSpPr txBox="1"/>
      </xdr:nvSpPr>
      <xdr:spPr>
        <a:xfrm>
          <a:off x="14735175" y="1676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6323119D-651A-4853-B0D1-77B42B528EF5}"/>
            </a:ext>
          </a:extLst>
        </xdr:cNvPr>
        <xdr:cNvSpPr/>
      </xdr:nvSpPr>
      <xdr:spPr>
        <a:xfrm>
          <a:off x="14649450" y="169156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72381F20-DFD0-44D1-BA99-6D94590FA23C}"/>
            </a:ext>
          </a:extLst>
        </xdr:cNvPr>
        <xdr:cNvSpPr/>
      </xdr:nvSpPr>
      <xdr:spPr>
        <a:xfrm>
          <a:off x="13887450" y="16905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7B75A3CD-E287-4F55-A379-1332280E0AC6}"/>
            </a:ext>
          </a:extLst>
        </xdr:cNvPr>
        <xdr:cNvSpPr/>
      </xdr:nvSpPr>
      <xdr:spPr>
        <a:xfrm>
          <a:off x="13096875" y="168894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5" name="フローチャート: 判断 874">
          <a:extLst>
            <a:ext uri="{FF2B5EF4-FFF2-40B4-BE49-F238E27FC236}">
              <a16:creationId xmlns:a16="http://schemas.microsoft.com/office/drawing/2014/main" id="{63915876-1A15-4EF7-91A7-CBA9058D3B8D}"/>
            </a:ext>
          </a:extLst>
        </xdr:cNvPr>
        <xdr:cNvSpPr/>
      </xdr:nvSpPr>
      <xdr:spPr>
        <a:xfrm>
          <a:off x="12296775" y="17013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6" name="フローチャート: 判断 875">
          <a:extLst>
            <a:ext uri="{FF2B5EF4-FFF2-40B4-BE49-F238E27FC236}">
              <a16:creationId xmlns:a16="http://schemas.microsoft.com/office/drawing/2014/main" id="{654BAB84-ACE4-46FB-91D4-82710A8AD4D2}"/>
            </a:ext>
          </a:extLst>
        </xdr:cNvPr>
        <xdr:cNvSpPr/>
      </xdr:nvSpPr>
      <xdr:spPr>
        <a:xfrm>
          <a:off x="114871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77D91B6-8386-498F-AA9F-405B02C8003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D86FF84-BBBB-4482-927B-A15CCBA7DBF7}"/>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1828BF1-7599-49B2-B1DC-A8BE88E9BA1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DE9FAAF-1561-47F6-B238-E8B4A01A27D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A2BD172-73E2-414A-A34E-E9BCE39F2FB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882" name="楕円 881">
          <a:extLst>
            <a:ext uri="{FF2B5EF4-FFF2-40B4-BE49-F238E27FC236}">
              <a16:creationId xmlns:a16="http://schemas.microsoft.com/office/drawing/2014/main" id="{45D557DB-AB96-422E-950D-BFF0381BC835}"/>
            </a:ext>
          </a:extLst>
        </xdr:cNvPr>
        <xdr:cNvSpPr/>
      </xdr:nvSpPr>
      <xdr:spPr>
        <a:xfrm>
          <a:off x="14649450" y="173058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883" name="【庁舎】&#10;有形固定資産減価償却率該当値テキスト">
          <a:extLst>
            <a:ext uri="{FF2B5EF4-FFF2-40B4-BE49-F238E27FC236}">
              <a16:creationId xmlns:a16="http://schemas.microsoft.com/office/drawing/2014/main" id="{C952BC90-69F8-44F3-9ED1-FA642BD951CE}"/>
            </a:ext>
          </a:extLst>
        </xdr:cNvPr>
        <xdr:cNvSpPr txBox="1"/>
      </xdr:nvSpPr>
      <xdr:spPr>
        <a:xfrm>
          <a:off x="14735175" y="1728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884" name="楕円 883">
          <a:extLst>
            <a:ext uri="{FF2B5EF4-FFF2-40B4-BE49-F238E27FC236}">
              <a16:creationId xmlns:a16="http://schemas.microsoft.com/office/drawing/2014/main" id="{0C1A5B0E-ABEC-49C8-9131-9915D59A9541}"/>
            </a:ext>
          </a:extLst>
        </xdr:cNvPr>
        <xdr:cNvSpPr/>
      </xdr:nvSpPr>
      <xdr:spPr>
        <a:xfrm>
          <a:off x="13887450" y="17287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37012</xdr:rowOff>
    </xdr:to>
    <xdr:cxnSp macro="">
      <xdr:nvCxnSpPr>
        <xdr:cNvPr id="885" name="直線コネクタ 884">
          <a:extLst>
            <a:ext uri="{FF2B5EF4-FFF2-40B4-BE49-F238E27FC236}">
              <a16:creationId xmlns:a16="http://schemas.microsoft.com/office/drawing/2014/main" id="{553B67C6-4EF0-4BBD-92F3-14D83AE858F3}"/>
            </a:ext>
          </a:extLst>
        </xdr:cNvPr>
        <xdr:cNvCxnSpPr/>
      </xdr:nvCxnSpPr>
      <xdr:spPr>
        <a:xfrm>
          <a:off x="13935075" y="17335500"/>
          <a:ext cx="762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886" name="楕円 885">
          <a:extLst>
            <a:ext uri="{FF2B5EF4-FFF2-40B4-BE49-F238E27FC236}">
              <a16:creationId xmlns:a16="http://schemas.microsoft.com/office/drawing/2014/main" id="{62456CF3-9441-4620-819F-9167944CEA9D}"/>
            </a:ext>
          </a:extLst>
        </xdr:cNvPr>
        <xdr:cNvSpPr/>
      </xdr:nvSpPr>
      <xdr:spPr>
        <a:xfrm>
          <a:off x="13096875" y="172276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136616</xdr:rowOff>
    </xdr:from>
    <xdr:to>
      <xdr:col>81</xdr:col>
      <xdr:colOff>50800</xdr:colOff>
      <xdr:row>106</xdr:row>
      <xdr:rowOff>19050</xdr:rowOff>
    </xdr:to>
    <xdr:cxnSp macro="">
      <xdr:nvCxnSpPr>
        <xdr:cNvPr id="887" name="直線コネクタ 886">
          <a:extLst>
            <a:ext uri="{FF2B5EF4-FFF2-40B4-BE49-F238E27FC236}">
              <a16:creationId xmlns:a16="http://schemas.microsoft.com/office/drawing/2014/main" id="{6BC590F2-AAB6-484B-B77A-608E1381226A}"/>
            </a:ext>
          </a:extLst>
        </xdr:cNvPr>
        <xdr:cNvCxnSpPr/>
      </xdr:nvCxnSpPr>
      <xdr:spPr>
        <a:xfrm>
          <a:off x="13144500" y="17284791"/>
          <a:ext cx="790575" cy="5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888" name="楕円 887">
          <a:extLst>
            <a:ext uri="{FF2B5EF4-FFF2-40B4-BE49-F238E27FC236}">
              <a16:creationId xmlns:a16="http://schemas.microsoft.com/office/drawing/2014/main" id="{21E9510D-1D7C-46CE-8AB0-DED5A1E29E11}"/>
            </a:ext>
          </a:extLst>
        </xdr:cNvPr>
        <xdr:cNvSpPr/>
      </xdr:nvSpPr>
      <xdr:spPr>
        <a:xfrm>
          <a:off x="12296775" y="172406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105</xdr:row>
      <xdr:rowOff>146413</xdr:rowOff>
    </xdr:to>
    <xdr:cxnSp macro="">
      <xdr:nvCxnSpPr>
        <xdr:cNvPr id="889" name="直線コネクタ 888">
          <a:extLst>
            <a:ext uri="{FF2B5EF4-FFF2-40B4-BE49-F238E27FC236}">
              <a16:creationId xmlns:a16="http://schemas.microsoft.com/office/drawing/2014/main" id="{51CC4276-E8CC-4A86-9AD4-7CE553324F25}"/>
            </a:ext>
          </a:extLst>
        </xdr:cNvPr>
        <xdr:cNvCxnSpPr/>
      </xdr:nvCxnSpPr>
      <xdr:spPr>
        <a:xfrm flipV="1">
          <a:off x="12344400" y="17284791"/>
          <a:ext cx="8001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108676</xdr:rowOff>
    </xdr:from>
    <xdr:to>
      <xdr:col>67</xdr:col>
      <xdr:colOff>101600</xdr:colOff>
      <xdr:row>106</xdr:row>
      <xdr:rowOff>38826</xdr:rowOff>
    </xdr:to>
    <xdr:sp macro="" textlink="">
      <xdr:nvSpPr>
        <xdr:cNvPr id="890" name="楕円 889">
          <a:extLst>
            <a:ext uri="{FF2B5EF4-FFF2-40B4-BE49-F238E27FC236}">
              <a16:creationId xmlns:a16="http://schemas.microsoft.com/office/drawing/2014/main" id="{18F1985B-CEC8-4E0A-B5CE-3D7D95C689EE}"/>
            </a:ext>
          </a:extLst>
        </xdr:cNvPr>
        <xdr:cNvSpPr/>
      </xdr:nvSpPr>
      <xdr:spPr>
        <a:xfrm>
          <a:off x="11487150" y="172505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146413</xdr:rowOff>
    </xdr:from>
    <xdr:to>
      <xdr:col>71</xdr:col>
      <xdr:colOff>177800</xdr:colOff>
      <xdr:row>105</xdr:row>
      <xdr:rowOff>159476</xdr:rowOff>
    </xdr:to>
    <xdr:cxnSp macro="">
      <xdr:nvCxnSpPr>
        <xdr:cNvPr id="891" name="直線コネクタ 890">
          <a:extLst>
            <a:ext uri="{FF2B5EF4-FFF2-40B4-BE49-F238E27FC236}">
              <a16:creationId xmlns:a16="http://schemas.microsoft.com/office/drawing/2014/main" id="{BF0FC031-BE44-41D8-BA0E-065F5D5B9BDA}"/>
            </a:ext>
          </a:extLst>
        </xdr:cNvPr>
        <xdr:cNvCxnSpPr/>
      </xdr:nvCxnSpPr>
      <xdr:spPr>
        <a:xfrm flipV="1">
          <a:off x="11534775" y="17288238"/>
          <a:ext cx="80962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AD0D8FA2-9073-46EC-9B17-EE5B812832AF}"/>
            </a:ext>
          </a:extLst>
        </xdr:cNvPr>
        <xdr:cNvSpPr txBox="1"/>
      </xdr:nvSpPr>
      <xdr:spPr>
        <a:xfrm>
          <a:off x="13745219" y="1668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0D881BD2-3AD5-4704-9B4C-DCA9C1A209CA}"/>
            </a:ext>
          </a:extLst>
        </xdr:cNvPr>
        <xdr:cNvSpPr txBox="1"/>
      </xdr:nvSpPr>
      <xdr:spPr>
        <a:xfrm>
          <a:off x="12964169" y="166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4" name="n_3aveValue【庁舎】&#10;有形固定資産減価償却率">
          <a:extLst>
            <a:ext uri="{FF2B5EF4-FFF2-40B4-BE49-F238E27FC236}">
              <a16:creationId xmlns:a16="http://schemas.microsoft.com/office/drawing/2014/main" id="{B73F62D0-D906-490F-BA15-AD6822298D2A}"/>
            </a:ext>
          </a:extLst>
        </xdr:cNvPr>
        <xdr:cNvSpPr txBox="1"/>
      </xdr:nvSpPr>
      <xdr:spPr>
        <a:xfrm>
          <a:off x="12164069" y="167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895" name="n_4aveValue【庁舎】&#10;有形固定資産減価償却率">
          <a:extLst>
            <a:ext uri="{FF2B5EF4-FFF2-40B4-BE49-F238E27FC236}">
              <a16:creationId xmlns:a16="http://schemas.microsoft.com/office/drawing/2014/main" id="{7D4C917A-34A4-4863-AAD1-5FEABF4D41A0}"/>
            </a:ext>
          </a:extLst>
        </xdr:cNvPr>
        <xdr:cNvSpPr txBox="1"/>
      </xdr:nvSpPr>
      <xdr:spPr>
        <a:xfrm>
          <a:off x="113544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896" name="n_1mainValue【庁舎】&#10;有形固定資産減価償却率">
          <a:extLst>
            <a:ext uri="{FF2B5EF4-FFF2-40B4-BE49-F238E27FC236}">
              <a16:creationId xmlns:a16="http://schemas.microsoft.com/office/drawing/2014/main" id="{7DBDE028-65D3-4B46-8B82-BD30F514790D}"/>
            </a:ext>
          </a:extLst>
        </xdr:cNvPr>
        <xdr:cNvSpPr txBox="1"/>
      </xdr:nvSpPr>
      <xdr:spPr>
        <a:xfrm>
          <a:off x="13745219"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7093</xdr:rowOff>
    </xdr:from>
    <xdr:ext cx="405111" cy="259045"/>
    <xdr:sp macro="" textlink="">
      <xdr:nvSpPr>
        <xdr:cNvPr id="897" name="n_2mainValue【庁舎】&#10;有形固定資産減価償却率">
          <a:extLst>
            <a:ext uri="{FF2B5EF4-FFF2-40B4-BE49-F238E27FC236}">
              <a16:creationId xmlns:a16="http://schemas.microsoft.com/office/drawing/2014/main" id="{6F811E20-3CE6-4152-B700-B929421E570D}"/>
            </a:ext>
          </a:extLst>
        </xdr:cNvPr>
        <xdr:cNvSpPr txBox="1"/>
      </xdr:nvSpPr>
      <xdr:spPr>
        <a:xfrm>
          <a:off x="12964169" y="1732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898" name="n_3mainValue【庁舎】&#10;有形固定資産減価償却率">
          <a:extLst>
            <a:ext uri="{FF2B5EF4-FFF2-40B4-BE49-F238E27FC236}">
              <a16:creationId xmlns:a16="http://schemas.microsoft.com/office/drawing/2014/main" id="{0CC8022F-53AB-403B-969A-5E00124B6AEA}"/>
            </a:ext>
          </a:extLst>
        </xdr:cNvPr>
        <xdr:cNvSpPr txBox="1"/>
      </xdr:nvSpPr>
      <xdr:spPr>
        <a:xfrm>
          <a:off x="12164069"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29953</xdr:rowOff>
    </xdr:from>
    <xdr:ext cx="405111" cy="259045"/>
    <xdr:sp macro="" textlink="">
      <xdr:nvSpPr>
        <xdr:cNvPr id="899" name="n_4mainValue【庁舎】&#10;有形固定資産減価償却率">
          <a:extLst>
            <a:ext uri="{FF2B5EF4-FFF2-40B4-BE49-F238E27FC236}">
              <a16:creationId xmlns:a16="http://schemas.microsoft.com/office/drawing/2014/main" id="{7BFD0D4A-D65B-40E5-9DE8-6622D7C6357A}"/>
            </a:ext>
          </a:extLst>
        </xdr:cNvPr>
        <xdr:cNvSpPr txBox="1"/>
      </xdr:nvSpPr>
      <xdr:spPr>
        <a:xfrm>
          <a:off x="11354444" y="17343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4987A343-E700-4DD9-9573-FA472012E5F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65D4878-3EE9-4D4E-A284-DF8A6EF0482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720C3F12-5ED5-4071-ACEA-41E8EC08734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AD3EEFE4-E320-450D-BB1D-B273692C160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96FEDDD7-056E-42A1-9A6B-242CCE0E059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F3771B09-C2B9-4AD4-AF47-B4D88868C6F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77B8D98-4F70-4F5F-B681-27DE33C67E5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C57D74F7-82BE-46BA-9AB7-6B3887055EC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A478914-94EB-42B2-A1CA-6BC29F96379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C2BCF3FF-2D3F-4D9A-A8A8-33283C5CE7E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72F8C506-4AFC-4138-9FF3-41AD81052D3E}"/>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4512D2F5-FF1B-41B7-80E5-E077DD3C1D08}"/>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8315FAC-1CCE-4744-B259-7CCA32292A4D}"/>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B8556FBF-871B-450E-8D93-CB438C905778}"/>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179B5AEA-D5FD-462D-8FA5-402387E0825C}"/>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A4CEF009-ABCA-42C9-BB09-566A69CE3BDD}"/>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217BF3D3-78DC-437A-8D46-D134F698D47E}"/>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E4A8684A-9C84-4976-900F-85E7836A9127}"/>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FDA5B0FF-3B78-4C0E-9BFC-A62BAB5176B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8031B41A-BE87-44F3-9BD6-D37DF36FB6F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E66340BF-590E-4F0F-B629-97182DDE5D8F}"/>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36D24ADB-4CD4-4EF2-B6F4-B4542AE6BAB8}"/>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FCEFB864-6E3E-4CFD-8BB8-6F0625EC125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689CAA42-E31A-4A24-B01A-556BDF3C212A}"/>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9A3F5B17-D1D8-47E8-9301-C14911393EC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7A863B84-DDC3-4E65-8A8B-E501303B844F}"/>
            </a:ext>
          </a:extLst>
        </xdr:cNvPr>
        <xdr:cNvCxnSpPr/>
      </xdr:nvCxnSpPr>
      <xdr:spPr>
        <a:xfrm flipV="1">
          <a:off x="19954239" y="1613535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0ED037B2-7C2E-4F12-A060-DE1B272C2A79}"/>
            </a:ext>
          </a:extLst>
        </xdr:cNvPr>
        <xdr:cNvSpPr txBox="1"/>
      </xdr:nvSpPr>
      <xdr:spPr>
        <a:xfrm>
          <a:off x="19992975" y="1773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F8B02E3C-10F2-4E25-8E23-0912AC06E509}"/>
            </a:ext>
          </a:extLst>
        </xdr:cNvPr>
        <xdr:cNvCxnSpPr/>
      </xdr:nvCxnSpPr>
      <xdr:spPr>
        <a:xfrm>
          <a:off x="19878675" y="17733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0A81B48E-8887-4B24-A9EF-D2292455A06E}"/>
            </a:ext>
          </a:extLst>
        </xdr:cNvPr>
        <xdr:cNvSpPr txBox="1"/>
      </xdr:nvSpPr>
      <xdr:spPr>
        <a:xfrm>
          <a:off x="19992975" y="1591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E5A5A424-4A13-48C2-BD74-AF7E96E62809}"/>
            </a:ext>
          </a:extLst>
        </xdr:cNvPr>
        <xdr:cNvCxnSpPr/>
      </xdr:nvCxnSpPr>
      <xdr:spPr>
        <a:xfrm>
          <a:off x="19878675" y="16135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44536014-45DB-4F6C-974F-7799ADEF5F95}"/>
            </a:ext>
          </a:extLst>
        </xdr:cNvPr>
        <xdr:cNvSpPr txBox="1"/>
      </xdr:nvSpPr>
      <xdr:spPr>
        <a:xfrm>
          <a:off x="19992975" y="17299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F5717BBC-7AF5-4FB5-93E6-B4E7762BECCA}"/>
            </a:ext>
          </a:extLst>
        </xdr:cNvPr>
        <xdr:cNvSpPr/>
      </xdr:nvSpPr>
      <xdr:spPr>
        <a:xfrm>
          <a:off x="19897725" y="173237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CE55616D-98A9-4810-81CF-2B6C2A137B0A}"/>
            </a:ext>
          </a:extLst>
        </xdr:cNvPr>
        <xdr:cNvSpPr/>
      </xdr:nvSpPr>
      <xdr:spPr>
        <a:xfrm>
          <a:off x="19154775" y="173256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843911D6-BF27-495C-B8D6-4BA242D72CFF}"/>
            </a:ext>
          </a:extLst>
        </xdr:cNvPr>
        <xdr:cNvSpPr/>
      </xdr:nvSpPr>
      <xdr:spPr>
        <a:xfrm>
          <a:off x="18345150" y="173419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934" name="フローチャート: 判断 933">
          <a:extLst>
            <a:ext uri="{FF2B5EF4-FFF2-40B4-BE49-F238E27FC236}">
              <a16:creationId xmlns:a16="http://schemas.microsoft.com/office/drawing/2014/main" id="{172A5433-D658-4103-BB5F-BC619FE2BE22}"/>
            </a:ext>
          </a:extLst>
        </xdr:cNvPr>
        <xdr:cNvSpPr/>
      </xdr:nvSpPr>
      <xdr:spPr>
        <a:xfrm>
          <a:off x="17554575" y="172094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935" name="フローチャート: 判断 934">
          <a:extLst>
            <a:ext uri="{FF2B5EF4-FFF2-40B4-BE49-F238E27FC236}">
              <a16:creationId xmlns:a16="http://schemas.microsoft.com/office/drawing/2014/main" id="{61714C8B-DDB9-43C6-B3BA-E9D9ED1C8BF4}"/>
            </a:ext>
          </a:extLst>
        </xdr:cNvPr>
        <xdr:cNvSpPr/>
      </xdr:nvSpPr>
      <xdr:spPr>
        <a:xfrm>
          <a:off x="16754475" y="171949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DF0F86B-9227-4A7D-9D7A-66F754E4225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BFD7DCB-10DD-4DDB-B474-2DCE450E53C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06A0C48-DAB8-409F-A5F3-82E630F8B40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80B14D6-EA1B-4B80-8215-E8004C573D7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E925E77D-A1CB-4724-A2F3-2125DC31A1F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64588</xdr:rowOff>
    </xdr:from>
    <xdr:to>
      <xdr:col>116</xdr:col>
      <xdr:colOff>114300</xdr:colOff>
      <xdr:row>104</xdr:row>
      <xdr:rowOff>166188</xdr:rowOff>
    </xdr:to>
    <xdr:sp macro="" textlink="">
      <xdr:nvSpPr>
        <xdr:cNvPr id="941" name="楕円 940">
          <a:extLst>
            <a:ext uri="{FF2B5EF4-FFF2-40B4-BE49-F238E27FC236}">
              <a16:creationId xmlns:a16="http://schemas.microsoft.com/office/drawing/2014/main" id="{7B9CED6B-8BE0-4283-A1B2-72C7FCE0FF88}"/>
            </a:ext>
          </a:extLst>
        </xdr:cNvPr>
        <xdr:cNvSpPr/>
      </xdr:nvSpPr>
      <xdr:spPr>
        <a:xfrm>
          <a:off x="19897725" y="170413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87465</xdr:rowOff>
    </xdr:from>
    <xdr:ext cx="469744" cy="259045"/>
    <xdr:sp macro="" textlink="">
      <xdr:nvSpPr>
        <xdr:cNvPr id="942" name="【庁舎】&#10;一人当たり面積該当値テキスト">
          <a:extLst>
            <a:ext uri="{FF2B5EF4-FFF2-40B4-BE49-F238E27FC236}">
              <a16:creationId xmlns:a16="http://schemas.microsoft.com/office/drawing/2014/main" id="{E508FA09-2029-4439-9616-2E05F5A3A1EB}"/>
            </a:ext>
          </a:extLst>
        </xdr:cNvPr>
        <xdr:cNvSpPr txBox="1"/>
      </xdr:nvSpPr>
      <xdr:spPr>
        <a:xfrm>
          <a:off x="19992975" y="168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74386</xdr:rowOff>
    </xdr:from>
    <xdr:to>
      <xdr:col>112</xdr:col>
      <xdr:colOff>38100</xdr:colOff>
      <xdr:row>106</xdr:row>
      <xdr:rowOff>4536</xdr:rowOff>
    </xdr:to>
    <xdr:sp macro="" textlink="">
      <xdr:nvSpPr>
        <xdr:cNvPr id="943" name="楕円 942">
          <a:extLst>
            <a:ext uri="{FF2B5EF4-FFF2-40B4-BE49-F238E27FC236}">
              <a16:creationId xmlns:a16="http://schemas.microsoft.com/office/drawing/2014/main" id="{66849E52-58FB-4B81-8C13-D160981302A8}"/>
            </a:ext>
          </a:extLst>
        </xdr:cNvPr>
        <xdr:cNvSpPr/>
      </xdr:nvSpPr>
      <xdr:spPr>
        <a:xfrm>
          <a:off x="19154775" y="172193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115388</xdr:rowOff>
    </xdr:from>
    <xdr:to>
      <xdr:col>116</xdr:col>
      <xdr:colOff>63500</xdr:colOff>
      <xdr:row>105</xdr:row>
      <xdr:rowOff>125186</xdr:rowOff>
    </xdr:to>
    <xdr:cxnSp macro="">
      <xdr:nvCxnSpPr>
        <xdr:cNvPr id="944" name="直線コネクタ 943">
          <a:extLst>
            <a:ext uri="{FF2B5EF4-FFF2-40B4-BE49-F238E27FC236}">
              <a16:creationId xmlns:a16="http://schemas.microsoft.com/office/drawing/2014/main" id="{73C4AA2B-7063-40F9-95B2-5D5E82ED0161}"/>
            </a:ext>
          </a:extLst>
        </xdr:cNvPr>
        <xdr:cNvCxnSpPr/>
      </xdr:nvCxnSpPr>
      <xdr:spPr>
        <a:xfrm flipV="1">
          <a:off x="19202400" y="17088938"/>
          <a:ext cx="752475" cy="17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45" name="楕円 944">
          <a:extLst>
            <a:ext uri="{FF2B5EF4-FFF2-40B4-BE49-F238E27FC236}">
              <a16:creationId xmlns:a16="http://schemas.microsoft.com/office/drawing/2014/main" id="{0046EA67-4762-48DA-8601-D280B9445037}"/>
            </a:ext>
          </a:extLst>
        </xdr:cNvPr>
        <xdr:cNvSpPr/>
      </xdr:nvSpPr>
      <xdr:spPr>
        <a:xfrm>
          <a:off x="18345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125186</xdr:rowOff>
    </xdr:from>
    <xdr:to>
      <xdr:col>111</xdr:col>
      <xdr:colOff>177800</xdr:colOff>
      <xdr:row>105</xdr:row>
      <xdr:rowOff>133350</xdr:rowOff>
    </xdr:to>
    <xdr:cxnSp macro="">
      <xdr:nvCxnSpPr>
        <xdr:cNvPr id="946" name="直線コネクタ 945">
          <a:extLst>
            <a:ext uri="{FF2B5EF4-FFF2-40B4-BE49-F238E27FC236}">
              <a16:creationId xmlns:a16="http://schemas.microsoft.com/office/drawing/2014/main" id="{42679580-6B97-4DDA-923B-4E16FA0A7E12}"/>
            </a:ext>
          </a:extLst>
        </xdr:cNvPr>
        <xdr:cNvCxnSpPr/>
      </xdr:nvCxnSpPr>
      <xdr:spPr>
        <a:xfrm flipV="1">
          <a:off x="18392775" y="17267011"/>
          <a:ext cx="809625"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97245</xdr:rowOff>
    </xdr:from>
    <xdr:to>
      <xdr:col>102</xdr:col>
      <xdr:colOff>165100</xdr:colOff>
      <xdr:row>106</xdr:row>
      <xdr:rowOff>27395</xdr:rowOff>
    </xdr:to>
    <xdr:sp macro="" textlink="">
      <xdr:nvSpPr>
        <xdr:cNvPr id="947" name="楕円 946">
          <a:extLst>
            <a:ext uri="{FF2B5EF4-FFF2-40B4-BE49-F238E27FC236}">
              <a16:creationId xmlns:a16="http://schemas.microsoft.com/office/drawing/2014/main" id="{146EEB11-884F-4E6D-AFDB-8915F59170A4}"/>
            </a:ext>
          </a:extLst>
        </xdr:cNvPr>
        <xdr:cNvSpPr/>
      </xdr:nvSpPr>
      <xdr:spPr>
        <a:xfrm>
          <a:off x="17554575" y="172422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148045</xdr:rowOff>
    </xdr:to>
    <xdr:cxnSp macro="">
      <xdr:nvCxnSpPr>
        <xdr:cNvPr id="948" name="直線コネクタ 947">
          <a:extLst>
            <a:ext uri="{FF2B5EF4-FFF2-40B4-BE49-F238E27FC236}">
              <a16:creationId xmlns:a16="http://schemas.microsoft.com/office/drawing/2014/main" id="{5B9CC333-6767-4F99-8FC6-2D0F7A0403B0}"/>
            </a:ext>
          </a:extLst>
        </xdr:cNvPr>
        <xdr:cNvCxnSpPr/>
      </xdr:nvCxnSpPr>
      <xdr:spPr>
        <a:xfrm flipV="1">
          <a:off x="17602200" y="17278350"/>
          <a:ext cx="79057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949" name="楕円 948">
          <a:extLst>
            <a:ext uri="{FF2B5EF4-FFF2-40B4-BE49-F238E27FC236}">
              <a16:creationId xmlns:a16="http://schemas.microsoft.com/office/drawing/2014/main" id="{32A712AB-D8CA-48F7-973D-2737028EF202}"/>
            </a:ext>
          </a:extLst>
        </xdr:cNvPr>
        <xdr:cNvSpPr/>
      </xdr:nvSpPr>
      <xdr:spPr>
        <a:xfrm>
          <a:off x="16754475" y="172519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148045</xdr:rowOff>
    </xdr:from>
    <xdr:to>
      <xdr:col>102</xdr:col>
      <xdr:colOff>114300</xdr:colOff>
      <xdr:row>105</xdr:row>
      <xdr:rowOff>154577</xdr:rowOff>
    </xdr:to>
    <xdr:cxnSp macro="">
      <xdr:nvCxnSpPr>
        <xdr:cNvPr id="950" name="直線コネクタ 949">
          <a:extLst>
            <a:ext uri="{FF2B5EF4-FFF2-40B4-BE49-F238E27FC236}">
              <a16:creationId xmlns:a16="http://schemas.microsoft.com/office/drawing/2014/main" id="{EE27DAB3-69BE-4748-A6FB-AEBCFD8666AC}"/>
            </a:ext>
          </a:extLst>
        </xdr:cNvPr>
        <xdr:cNvCxnSpPr/>
      </xdr:nvCxnSpPr>
      <xdr:spPr>
        <a:xfrm flipV="1">
          <a:off x="16802100" y="17289870"/>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BE8CD658-932E-4766-A97F-3A3F4D4A53B0}"/>
            </a:ext>
          </a:extLst>
        </xdr:cNvPr>
        <xdr:cNvSpPr txBox="1"/>
      </xdr:nvSpPr>
      <xdr:spPr>
        <a:xfrm>
          <a:off x="18983402" y="174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F3D3788D-6078-44EE-9CB9-B29C4A677FF0}"/>
            </a:ext>
          </a:extLst>
        </xdr:cNvPr>
        <xdr:cNvSpPr txBox="1"/>
      </xdr:nvSpPr>
      <xdr:spPr>
        <a:xfrm>
          <a:off x="18183302" y="1744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953" name="n_3aveValue【庁舎】&#10;一人当たり面積">
          <a:extLst>
            <a:ext uri="{FF2B5EF4-FFF2-40B4-BE49-F238E27FC236}">
              <a16:creationId xmlns:a16="http://schemas.microsoft.com/office/drawing/2014/main" id="{931834FD-9CAA-4143-82CC-8A337C30FE18}"/>
            </a:ext>
          </a:extLst>
        </xdr:cNvPr>
        <xdr:cNvSpPr txBox="1"/>
      </xdr:nvSpPr>
      <xdr:spPr>
        <a:xfrm>
          <a:off x="17383202" y="169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954" name="n_4aveValue【庁舎】&#10;一人当たり面積">
          <a:extLst>
            <a:ext uri="{FF2B5EF4-FFF2-40B4-BE49-F238E27FC236}">
              <a16:creationId xmlns:a16="http://schemas.microsoft.com/office/drawing/2014/main" id="{44E799E4-F4E0-4F8A-86A6-4C81727A2729}"/>
            </a:ext>
          </a:extLst>
        </xdr:cNvPr>
        <xdr:cNvSpPr txBox="1"/>
      </xdr:nvSpPr>
      <xdr:spPr>
        <a:xfrm>
          <a:off x="16592627" y="169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21063</xdr:rowOff>
    </xdr:from>
    <xdr:ext cx="469744" cy="259045"/>
    <xdr:sp macro="" textlink="">
      <xdr:nvSpPr>
        <xdr:cNvPr id="955" name="n_1mainValue【庁舎】&#10;一人当たり面積">
          <a:extLst>
            <a:ext uri="{FF2B5EF4-FFF2-40B4-BE49-F238E27FC236}">
              <a16:creationId xmlns:a16="http://schemas.microsoft.com/office/drawing/2014/main" id="{63F71FE2-B2AA-4988-A4DD-B9367F4FA943}"/>
            </a:ext>
          </a:extLst>
        </xdr:cNvPr>
        <xdr:cNvSpPr txBox="1"/>
      </xdr:nvSpPr>
      <xdr:spPr>
        <a:xfrm>
          <a:off x="18983402" y="169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6" name="n_2mainValue【庁舎】&#10;一人当たり面積">
          <a:extLst>
            <a:ext uri="{FF2B5EF4-FFF2-40B4-BE49-F238E27FC236}">
              <a16:creationId xmlns:a16="http://schemas.microsoft.com/office/drawing/2014/main" id="{D8B63356-DCC2-46F3-B1FC-9FAB7818BC0B}"/>
            </a:ext>
          </a:extLst>
        </xdr:cNvPr>
        <xdr:cNvSpPr txBox="1"/>
      </xdr:nvSpPr>
      <xdr:spPr>
        <a:xfrm>
          <a:off x="181833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18522</xdr:rowOff>
    </xdr:from>
    <xdr:ext cx="469744" cy="259045"/>
    <xdr:sp macro="" textlink="">
      <xdr:nvSpPr>
        <xdr:cNvPr id="957" name="n_3mainValue【庁舎】&#10;一人当たり面積">
          <a:extLst>
            <a:ext uri="{FF2B5EF4-FFF2-40B4-BE49-F238E27FC236}">
              <a16:creationId xmlns:a16="http://schemas.microsoft.com/office/drawing/2014/main" id="{49CFB310-7E0B-4D35-BF7E-47337D015FA7}"/>
            </a:ext>
          </a:extLst>
        </xdr:cNvPr>
        <xdr:cNvSpPr txBox="1"/>
      </xdr:nvSpPr>
      <xdr:spPr>
        <a:xfrm>
          <a:off x="17383202" y="173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25054</xdr:rowOff>
    </xdr:from>
    <xdr:ext cx="469744" cy="259045"/>
    <xdr:sp macro="" textlink="">
      <xdr:nvSpPr>
        <xdr:cNvPr id="958" name="n_4mainValue【庁舎】&#10;一人当たり面積">
          <a:extLst>
            <a:ext uri="{FF2B5EF4-FFF2-40B4-BE49-F238E27FC236}">
              <a16:creationId xmlns:a16="http://schemas.microsoft.com/office/drawing/2014/main" id="{B759CE77-C600-402A-988D-E4D19CCEE264}"/>
            </a:ext>
          </a:extLst>
        </xdr:cNvPr>
        <xdr:cNvSpPr txBox="1"/>
      </xdr:nvSpPr>
      <xdr:spPr>
        <a:xfrm>
          <a:off x="16592627" y="173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22600EDA-D161-44E6-ABB3-4EDAA0E31F5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6BB41F4C-08E4-471E-A83E-760874E6CD7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69937380-2884-4F97-97B9-DCD664A3E9F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消防施設については、消防庁舎を新築</a:t>
          </a:r>
          <a:r>
            <a:rPr kumimoji="1" lang="ja-JP" altLang="en-US" sz="1300">
              <a:latin typeface="ＭＳ Ｐゴシック" panose="020B0600070205080204" pitchFamily="50" charset="-128"/>
              <a:ea typeface="ＭＳ Ｐゴシック" panose="020B0600070205080204" pitchFamily="50" charset="-128"/>
            </a:rPr>
            <a:t>したことにより有形固定資産が増えて分母が大きく増となったことから、減価償却率が大きく改善し、類似団体と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同水準となった。</a:t>
          </a:r>
        </a:p>
        <a:p>
          <a:r>
            <a:rPr kumimoji="1" lang="ja-JP" altLang="en-US" sz="1300">
              <a:latin typeface="ＭＳ Ｐゴシック" panose="020B0600070205080204" pitchFamily="50" charset="-128"/>
              <a:ea typeface="ＭＳ Ｐゴシック" panose="020B0600070205080204" pitchFamily="50" charset="-128"/>
            </a:rPr>
            <a:t>　しかし、それ以外の施設は類似団体と比較して同水準かあるいは上回っており、特に市民会館については、高い水準となっており、昭和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年台以前に整備された建物も多く老朽化が進んでいることが要因と考えられる。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　また、福祉施設の一人当たりの面積については、類似団体平均、全国平均からみて大幅に高い数値となっており、市が所有・管理する福祉施設数が多いためだと考えられる。</a:t>
          </a:r>
        </a:p>
        <a:p>
          <a:r>
            <a:rPr kumimoji="1" lang="ja-JP" altLang="en-US" sz="1300">
              <a:latin typeface="ＭＳ Ｐゴシック" panose="020B0600070205080204" pitchFamily="50" charset="-128"/>
              <a:ea typeface="ＭＳ Ｐゴシック" panose="020B0600070205080204" pitchFamily="50" charset="-128"/>
            </a:rPr>
            <a:t>　引き続き、市民ニーズとの調整を図りながら、益田市総合</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管理</a:t>
          </a:r>
          <a:r>
            <a:rPr kumimoji="1" lang="ja-JP" altLang="en-US" sz="1300">
              <a:latin typeface="ＭＳ Ｐゴシック" panose="020B0600070205080204" pitchFamily="50" charset="-128"/>
              <a:ea typeface="ＭＳ Ｐゴシック" panose="020B0600070205080204" pitchFamily="50" charset="-128"/>
            </a:rPr>
            <a:t>計画個別施設計画に基づき、計画的な維持管理を行うとともに施設総量の適正化に努め、比率の改善を図る。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年度の国勢調査結果による区分変更により、令和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税収は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ja-JP" altLang="en-US" sz="1300">
              <a:latin typeface="ＭＳ Ｐゴシック" panose="020B0600070205080204" pitchFamily="50" charset="-128"/>
              <a:ea typeface="ＭＳ Ｐゴシック" panose="020B0600070205080204" pitchFamily="50" charset="-128"/>
            </a:rPr>
            <a:t>度と比較し微増となったものの、依然として人口は減少傾向にあるため非常に厳しい状況にある。引き続き、総合戦略に基づく施策を推進することにより、税収等の自主財源確保に努める。</a:t>
          </a:r>
        </a:p>
        <a:p>
          <a:r>
            <a:rPr kumimoji="1" lang="ja-JP" altLang="en-US" sz="1300">
              <a:latin typeface="ＭＳ Ｐゴシック" panose="020B0600070205080204" pitchFamily="50" charset="-128"/>
              <a:ea typeface="ＭＳ Ｐゴシック" panose="020B0600070205080204" pitchFamily="50" charset="-128"/>
            </a:rPr>
            <a:t>　また、定員適正化計画等に基づき適正な定員管理・給与の適正化、行財政改革による歳出削減によって財政健全化及び財政基盤の強化を図る。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分子となる経常経費充当一般財源については、公債費は減となったものの、補助費や人件費、物件費の増により増加した。比率の分母となる経常一般財源については、普通交付税、地方消費税交付金の減により減少した。結果と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a:t>
          </a:r>
          <a:r>
            <a:rPr kumimoji="1" lang="ja-JP" altLang="en-US" sz="1300">
              <a:latin typeface="ＭＳ Ｐゴシック" panose="020B0600070205080204" pitchFamily="50" charset="-128"/>
              <a:ea typeface="ＭＳ Ｐゴシック" panose="020B0600070205080204" pitchFamily="50" charset="-128"/>
            </a:rPr>
            <a:t>なった。</a:t>
          </a:r>
        </a:p>
        <a:p>
          <a:r>
            <a:rPr kumimoji="1" lang="ja-JP" altLang="en-US" sz="1300">
              <a:latin typeface="ＭＳ Ｐゴシック" panose="020B0600070205080204" pitchFamily="50" charset="-128"/>
              <a:ea typeface="ＭＳ Ｐゴシック" panose="020B0600070205080204" pitchFamily="50" charset="-128"/>
            </a:rPr>
            <a:t>　今後、分子は公債費の減により減少が見込まれるが、分母についても、人口減少等による普通交付税や市税の減少が見込まれるため、引き続き注視する必要がある。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58928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067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92964</xdr:rowOff>
    </xdr:from>
    <xdr:to>
      <xdr:col>19</xdr:col>
      <xdr:colOff>133350</xdr:colOff>
      <xdr:row>61</xdr:row>
      <xdr:rowOff>148336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7996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92964</xdr:rowOff>
    </xdr:from>
    <xdr:to>
      <xdr:col>15</xdr:col>
      <xdr:colOff>82550</xdr:colOff>
      <xdr:row>62</xdr:row>
      <xdr:rowOff>73406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79964"/>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63</xdr:row>
      <xdr:rowOff>12954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330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42164</xdr:rowOff>
    </xdr:from>
    <xdr:to>
      <xdr:col>15</xdr:col>
      <xdr:colOff>133350</xdr:colOff>
      <xdr:row>60</xdr:row>
      <xdr:rowOff>143764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153941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133604</xdr:rowOff>
    </xdr:from>
    <xdr:to>
      <xdr:col>7</xdr:col>
      <xdr:colOff>31750</xdr:colOff>
      <xdr:row>63</xdr:row>
      <xdr:rowOff>63754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48531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人件費については、ごみ焼却業務や消防業務を一部事務組合で実施している影響、また、物件費については、事務事業の効率化等により、類似団体平均を下回っている。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今後、人件費及び物件費については、上昇することが見込まれる。適正な給与や労務費等の水準を維持しながら、本市の規模に見合った歳出額となるよう、適正な人員配置や事業精査に努めていきたい。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88691</xdr:rowOff>
    </xdr:from>
    <xdr:to>
      <xdr:col>23</xdr:col>
      <xdr:colOff>133350</xdr:colOff>
      <xdr:row>81</xdr:row>
      <xdr:rowOff>113548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6141"/>
          <a:ext cx="838200" cy="2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66013</xdr:rowOff>
    </xdr:from>
    <xdr:to>
      <xdr:col>19</xdr:col>
      <xdr:colOff>133350</xdr:colOff>
      <xdr:row>81</xdr:row>
      <xdr:rowOff>88691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53463"/>
          <a:ext cx="8890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38956</xdr:rowOff>
    </xdr:from>
    <xdr:to>
      <xdr:col>15</xdr:col>
      <xdr:colOff>82550</xdr:colOff>
      <xdr:row>81</xdr:row>
      <xdr:rowOff>66013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6406"/>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699</xdr:rowOff>
    </xdr:from>
    <xdr:to>
      <xdr:col>11</xdr:col>
      <xdr:colOff>31750</xdr:colOff>
      <xdr:row>81</xdr:row>
      <xdr:rowOff>38956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88149"/>
          <a:ext cx="889000" cy="3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62748</xdr:rowOff>
    </xdr:from>
    <xdr:to>
      <xdr:col>23</xdr:col>
      <xdr:colOff>184150</xdr:colOff>
      <xdr:row>81</xdr:row>
      <xdr:rowOff>164348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79275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37891</xdr:rowOff>
    </xdr:from>
    <xdr:to>
      <xdr:col>19</xdr:col>
      <xdr:colOff>184150</xdr:colOff>
      <xdr:row>81</xdr:row>
      <xdr:rowOff>139491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149668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4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15213</xdr:rowOff>
    </xdr:from>
    <xdr:to>
      <xdr:col>15</xdr:col>
      <xdr:colOff>133350</xdr:colOff>
      <xdr:row>81</xdr:row>
      <xdr:rowOff>116813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126990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159606</xdr:rowOff>
    </xdr:from>
    <xdr:to>
      <xdr:col>11</xdr:col>
      <xdr:colOff>82550</xdr:colOff>
      <xdr:row>81</xdr:row>
      <xdr:rowOff>89756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99933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121349</xdr:rowOff>
    </xdr:from>
    <xdr:to>
      <xdr:col>7</xdr:col>
      <xdr:colOff>31750</xdr:colOff>
      <xdr:row>81</xdr:row>
      <xdr:rowOff>51499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61676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0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日のラスパイレス指数は、昨年の指数と比較し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となった。この減少の要因としては、相対的に高位に分布している退職者が多かったことと、職種区分間の人事異動によるものとなっている。</a:t>
          </a:r>
        </a:p>
        <a:p>
          <a:r>
            <a:rPr kumimoji="1" lang="ja-JP" altLang="en-US" sz="1300">
              <a:latin typeface="ＭＳ Ｐゴシック" panose="020B0600070205080204" pitchFamily="50" charset="-128"/>
              <a:ea typeface="ＭＳ Ｐゴシック" panose="020B0600070205080204" pitchFamily="50" charset="-128"/>
            </a:rPr>
            <a:t>　また、近年継続して指数が平均を上回っている根本的な要因として、職員数が類似団体に比べ少ない本市では、管理職等の要職に対する職員配置率が高いことが挙げられる。この状況も今後改善すべき事項として、行政機構の見直し等により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141713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本市は、県内最大の行政区域を有しており、他団体と比較し職員数が多くなる状況にあるが、島根県平均を下回る状況となっている。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　また、類似団体と比較しても下回っているが、近年公共サービスにおける住民ニーズが多様化してきており、それに伴う業務量と職員数のバランスを確保するため、一定の人員を確保するものとしている。安定した市民サービスの提供を目的とし、事務事業の見直し等を行いながら、引き続き適切な定員の確保に努めることと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42694</xdr:rowOff>
    </xdr:from>
    <xdr:to>
      <xdr:col>81</xdr:col>
      <xdr:colOff>44450</xdr:colOff>
      <xdr:row>60</xdr:row>
      <xdr:rowOff>52345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29694"/>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37063</xdr:rowOff>
    </xdr:from>
    <xdr:to>
      <xdr:col>77</xdr:col>
      <xdr:colOff>44450</xdr:colOff>
      <xdr:row>60</xdr:row>
      <xdr:rowOff>42694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4063"/>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32237</xdr:rowOff>
    </xdr:from>
    <xdr:to>
      <xdr:col>72</xdr:col>
      <xdr:colOff>203200</xdr:colOff>
      <xdr:row>60</xdr:row>
      <xdr:rowOff>37063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1923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32237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722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1545</xdr:rowOff>
    </xdr:from>
    <xdr:to>
      <xdr:col>81</xdr:col>
      <xdr:colOff>95250</xdr:colOff>
      <xdr:row>60</xdr:row>
      <xdr:rowOff>103145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18072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163344</xdr:rowOff>
    </xdr:from>
    <xdr:to>
      <xdr:col>77</xdr:col>
      <xdr:colOff>95250</xdr:colOff>
      <xdr:row>60</xdr:row>
      <xdr:rowOff>93494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103671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157713</xdr:rowOff>
    </xdr:from>
    <xdr:to>
      <xdr:col>73</xdr:col>
      <xdr:colOff>44450</xdr:colOff>
      <xdr:row>60</xdr:row>
      <xdr:rowOff>87863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98040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152887</xdr:rowOff>
    </xdr:from>
    <xdr:to>
      <xdr:col>68</xdr:col>
      <xdr:colOff>203200</xdr:colOff>
      <xdr:row>60</xdr:row>
      <xdr:rowOff>83037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3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分子の</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うち、元利償還金については令和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年度策定の中期財政計画では今後も減少していく見込みとなっており、実質公債費比率についても概ね改善していく見込みとなっている。しかし、令和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年度に竣工した消防庁舎建設事業に係る起債の償還開始や、今後、益田川左岸南部土地区画整理事業などの大型事業の予定もあることから、比率の悪化につながる要素は少なくない。</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人口減少等の影響により、今後も標準財政規模は減少傾向が続くと予想されるため、分母については減少していくことが見込まれる。</a:t>
          </a:r>
        </a:p>
        <a:p>
          <a:r>
            <a:rPr kumimoji="1" lang="ja-JP" altLang="en-US" sz="1250">
              <a:latin typeface="ＭＳ Ｐゴシック" panose="020B0600070205080204" pitchFamily="50" charset="-128"/>
              <a:ea typeface="ＭＳ Ｐゴシック" panose="020B0600070205080204" pitchFamily="50" charset="-128"/>
            </a:rPr>
            <a:t>　引き続き事業精査を行い、地方債発行額縮減や比率改善に努めていきたい。</a:t>
          </a: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128815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283752"/>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72269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297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72269</xdr:rowOff>
    </xdr:from>
    <xdr:to>
      <xdr:col>72</xdr:col>
      <xdr:colOff>203200</xdr:colOff>
      <xdr:row>44</xdr:row>
      <xdr:rowOff>15724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446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15724</xdr:rowOff>
    </xdr:from>
    <xdr:to>
      <xdr:col>68</xdr:col>
      <xdr:colOff>152400</xdr:colOff>
      <xdr:row>44</xdr:row>
      <xdr:rowOff>119138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5952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21469</xdr:rowOff>
    </xdr:from>
    <xdr:to>
      <xdr:col>73</xdr:col>
      <xdr:colOff>44450</xdr:colOff>
      <xdr:row>43</xdr:row>
      <xdr:rowOff>123069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107846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分子においては、地方債残高の減少により将来負担額が減となったこと、また、充当可能財源のうち公営住宅使用料及び償還補助金は減となったものの、基金への積立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により充当可能基金の残高が増となったことから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％の減となった。分母では、標準財政規模は減少したが、基準財政需要額に算入される公債費等の額（分母から控除される額）の減少が大きかったため、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比率としては前年度比で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a:t>
          </a:r>
          <a:r>
            <a:rPr kumimoji="1" lang="ja-JP" altLang="en-US" sz="1300">
              <a:latin typeface="ＭＳ Ｐゴシック" panose="020B0600070205080204" pitchFamily="50" charset="-128"/>
              <a:ea typeface="ＭＳ Ｐゴシック" panose="020B0600070205080204" pitchFamily="50" charset="-128"/>
            </a:rPr>
            <a:t>善となっているが、引き続き事業精査を行い地方債発行額を抑制し更なる比率の改善に努めていきたい。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164979</xdr:rowOff>
    </xdr:from>
    <xdr:to>
      <xdr:col>81</xdr:col>
      <xdr:colOff>44450</xdr:colOff>
      <xdr:row>18</xdr:row>
      <xdr:rowOff>67068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079629"/>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67068</xdr:rowOff>
    </xdr:from>
    <xdr:to>
      <xdr:col>77</xdr:col>
      <xdr:colOff>44450</xdr:colOff>
      <xdr:row>19</xdr:row>
      <xdr:rowOff>24311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153168"/>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24311</xdr:rowOff>
    </xdr:from>
    <xdr:to>
      <xdr:col>72</xdr:col>
      <xdr:colOff>203200</xdr:colOff>
      <xdr:row>20</xdr:row>
      <xdr:rowOff>88416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281861"/>
          <a:ext cx="889000" cy="23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88416</xdr:rowOff>
    </xdr:from>
    <xdr:to>
      <xdr:col>68</xdr:col>
      <xdr:colOff>152400</xdr:colOff>
      <xdr:row>21</xdr:row>
      <xdr:rowOff>76684</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517416"/>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114179</xdr:rowOff>
    </xdr:from>
    <xdr:to>
      <xdr:col>81</xdr:col>
      <xdr:colOff>95250</xdr:colOff>
      <xdr:row>18</xdr:row>
      <xdr:rowOff>44329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0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86256</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00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16268</xdr:rowOff>
    </xdr:from>
    <xdr:to>
      <xdr:col>77</xdr:col>
      <xdr:colOff>95250</xdr:colOff>
      <xdr:row>18</xdr:row>
      <xdr:rowOff>117868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1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102645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18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144962</xdr:rowOff>
    </xdr:from>
    <xdr:to>
      <xdr:col>73</xdr:col>
      <xdr:colOff>44450</xdr:colOff>
      <xdr:row>19</xdr:row>
      <xdr:rowOff>75112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59888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3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37616</xdr:rowOff>
    </xdr:from>
    <xdr:to>
      <xdr:col>68</xdr:col>
      <xdr:colOff>203200</xdr:colOff>
      <xdr:row>20</xdr:row>
      <xdr:rowOff>139216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123993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55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25884</xdr:rowOff>
    </xdr:from>
    <xdr:to>
      <xdr:col>64</xdr:col>
      <xdr:colOff>152400</xdr:colOff>
      <xdr:row>21</xdr:row>
      <xdr:rowOff>127484</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6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112261</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71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ごみ焼却業務、消防業務を一部事務組合で実施しており、類似団体平均と比較すると人件費に係る経常収支比率は低くなっている。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今後、人件費の上昇が見込まれるため、引き続き、定員適正化計画に基づいた職員数の適正化に努める。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近年は類似団体平均をやや下回って推移している。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年度は、前年度に引き続いてエネルギー価格の上昇による光熱水費の増等により物件費の経常的な支出額が増加したこと等により、比率としては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今後は、更新時期を迎える公共施設等の維持管理についても個別施設計画の策定を通じて検討を進め、コスト削減に努めるとともに、事務事業の効率化等により縮減を図る。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94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5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25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少子高齢化等により増加傾向にあり、類似団体平均を上回っている。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年度は、乳幼児等や児童への医療費助成事業や生活保護費関連経費が増額したことにより、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今後も社会福祉費全般において増加が見込まれているため、過度に上昇することがないよう適正な執行に努める。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72572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94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57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21772</xdr:rowOff>
    </xdr:from>
    <xdr:to>
      <xdr:col>24</xdr:col>
      <xdr:colOff>76200</xdr:colOff>
      <xdr:row>58</xdr:row>
      <xdr:rowOff>123372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、後期高齢者医療事業への繰出金の増加等により、比率としては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今後も、より一層の経営の効率化や受益者負担の適正化等を図り、一般会計負担の適正化に努める。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88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近年は類似団体平均を下回って推移している。　</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年度は、益田地区広域市町村圏事務組合への消防庁舎建設事業、及び高機能緊急通信指令システム施設部分更新事業に係る負担金の増等により</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今後は、公共下水道事業等に対する</a:t>
          </a:r>
          <a:r>
            <a:rPr kumimoji="1" lang="ja-JP" altLang="en-US" sz="1250">
              <a:latin typeface="ＭＳ Ｐゴシック" panose="020B0600070205080204" pitchFamily="50" charset="-128"/>
              <a:ea typeface="ＭＳ Ｐゴシック" panose="020B0600070205080204" pitchFamily="50" charset="-128"/>
            </a:rPr>
            <a:t>公営企業会計への繰出しが増加することが見込まれるため、引き続き補助金の適正な執行に努め、行財政改革による終期の設定や市単独補助金の廃止を含めた見直しを継続する。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711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254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25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16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年度までに大規模事業を集中して実施してきた経過も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あり、類似団体平均を大きく上回っている。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年度は、各種事業の償還の終了により、前年度より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今後、公債費の減少により指標は改善する見込みではあるが、引き続き、事業精査による地方債発行額の抑制等により、比率の改善に努める。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9484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165863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91539"/>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79</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710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763</xdr:rowOff>
    </xdr:from>
    <xdr:to>
      <xdr:col>20</xdr:col>
      <xdr:colOff>38100</xdr:colOff>
      <xdr:row>77</xdr:row>
      <xdr:rowOff>102363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81</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710413"/>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69850</xdr:rowOff>
    </xdr:from>
    <xdr:to>
      <xdr:col>11</xdr:col>
      <xdr:colOff>9525</xdr:colOff>
      <xdr:row>81</xdr:row>
      <xdr:rowOff>170435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9573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119635</xdr:rowOff>
    </xdr:from>
    <xdr:to>
      <xdr:col>6</xdr:col>
      <xdr:colOff>171450</xdr:colOff>
      <xdr:row>82</xdr:row>
      <xdr:rowOff>49785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40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34562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409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年度おいては、歳出において人件費・扶助費・補助費等の影響、歳入において普通交付税等の減少の影響により、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近年、類似団体平均を下回って推移しているものの、引き続き柔軟な財政運営を展開するための更なる歳出縮減を図る。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94996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880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75</xdr:row>
      <xdr:rowOff>129286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7315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85852</xdr:rowOff>
    </xdr:from>
    <xdr:to>
      <xdr:col>73</xdr:col>
      <xdr:colOff>180975</xdr:colOff>
      <xdr:row>75</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731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56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45641</xdr:rowOff>
    </xdr:from>
    <xdr:to>
      <xdr:col>29</xdr:col>
      <xdr:colOff>127000</xdr:colOff>
      <xdr:row>18</xdr:row>
      <xdr:rowOff>60268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9366"/>
          <a:ext cx="647700" cy="14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60268</xdr:rowOff>
    </xdr:from>
    <xdr:to>
      <xdr:col>26</xdr:col>
      <xdr:colOff>50800</xdr:colOff>
      <xdr:row>18</xdr:row>
      <xdr:rowOff>69298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3993"/>
          <a:ext cx="6985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68737</xdr:rowOff>
    </xdr:from>
    <xdr:to>
      <xdr:col>22</xdr:col>
      <xdr:colOff>114300</xdr:colOff>
      <xdr:row>18</xdr:row>
      <xdr:rowOff>69298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02462"/>
          <a:ext cx="698500" cy="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62196</xdr:rowOff>
    </xdr:from>
    <xdr:to>
      <xdr:col>18</xdr:col>
      <xdr:colOff>177800</xdr:colOff>
      <xdr:row>18</xdr:row>
      <xdr:rowOff>68737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95921"/>
          <a:ext cx="698500" cy="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166291</xdr:rowOff>
    </xdr:from>
    <xdr:to>
      <xdr:col>29</xdr:col>
      <xdr:colOff>177800</xdr:colOff>
      <xdr:row>18</xdr:row>
      <xdr:rowOff>96441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9468</xdr:rowOff>
    </xdr:from>
    <xdr:to>
      <xdr:col>26</xdr:col>
      <xdr:colOff>101600</xdr:colOff>
      <xdr:row>18</xdr:row>
      <xdr:rowOff>111068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95845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9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18498</xdr:rowOff>
    </xdr:from>
    <xdr:to>
      <xdr:col>22</xdr:col>
      <xdr:colOff>165100</xdr:colOff>
      <xdr:row>18</xdr:row>
      <xdr:rowOff>120097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222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104875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17937</xdr:rowOff>
    </xdr:from>
    <xdr:to>
      <xdr:col>19</xdr:col>
      <xdr:colOff>38100</xdr:colOff>
      <xdr:row>18</xdr:row>
      <xdr:rowOff>119538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166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104315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11396</xdr:rowOff>
    </xdr:from>
    <xdr:to>
      <xdr:col>15</xdr:col>
      <xdr:colOff>101600</xdr:colOff>
      <xdr:row>18</xdr:row>
      <xdr:rowOff>112996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97773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39865</xdr:rowOff>
    </xdr:from>
    <xdr:to>
      <xdr:col>29</xdr:col>
      <xdr:colOff>127000</xdr:colOff>
      <xdr:row>36</xdr:row>
      <xdr:rowOff>62192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3115"/>
          <a:ext cx="647700" cy="22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35864</xdr:rowOff>
    </xdr:from>
    <xdr:to>
      <xdr:col>26</xdr:col>
      <xdr:colOff>50800</xdr:colOff>
      <xdr:row>36</xdr:row>
      <xdr:rowOff>62192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9114"/>
          <a:ext cx="698500" cy="2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15424</xdr:rowOff>
    </xdr:from>
    <xdr:to>
      <xdr:col>22</xdr:col>
      <xdr:colOff>114300</xdr:colOff>
      <xdr:row>36</xdr:row>
      <xdr:rowOff>35864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68674"/>
          <a:ext cx="698500" cy="2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307613</xdr:rowOff>
    </xdr:from>
    <xdr:to>
      <xdr:col>18</xdr:col>
      <xdr:colOff>177800</xdr:colOff>
      <xdr:row>36</xdr:row>
      <xdr:rowOff>15424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7963"/>
          <a:ext cx="6985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331965</xdr:rowOff>
    </xdr:from>
    <xdr:to>
      <xdr:col>29</xdr:col>
      <xdr:colOff>177800</xdr:colOff>
      <xdr:row>36</xdr:row>
      <xdr:rowOff>90665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177042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11392</xdr:rowOff>
    </xdr:from>
    <xdr:to>
      <xdr:col>26</xdr:col>
      <xdr:colOff>101600</xdr:colOff>
      <xdr:row>36</xdr:row>
      <xdr:rowOff>112992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123169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33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327964</xdr:rowOff>
    </xdr:from>
    <xdr:to>
      <xdr:col>22</xdr:col>
      <xdr:colOff>165100</xdr:colOff>
      <xdr:row>36</xdr:row>
      <xdr:rowOff>86664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8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96841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307524</xdr:rowOff>
    </xdr:from>
    <xdr:to>
      <xdr:col>19</xdr:col>
      <xdr:colOff>38100</xdr:colOff>
      <xdr:row>36</xdr:row>
      <xdr:rowOff>66224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8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256813</xdr:rowOff>
    </xdr:from>
    <xdr:to>
      <xdr:col>15</xdr:col>
      <xdr:colOff>101600</xdr:colOff>
      <xdr:row>36</xdr:row>
      <xdr:rowOff>15513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56082</xdr:rowOff>
    </xdr:from>
    <xdr:to>
      <xdr:col>24</xdr:col>
      <xdr:colOff>63500</xdr:colOff>
      <xdr:row>37</xdr:row>
      <xdr:rowOff>71577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9732"/>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71577</xdr:rowOff>
    </xdr:from>
    <xdr:to>
      <xdr:col>19</xdr:col>
      <xdr:colOff>177800</xdr:colOff>
      <xdr:row>37</xdr:row>
      <xdr:rowOff>82900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5227"/>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75578</xdr:rowOff>
    </xdr:from>
    <xdr:to>
      <xdr:col>15</xdr:col>
      <xdr:colOff>50800</xdr:colOff>
      <xdr:row>37</xdr:row>
      <xdr:rowOff>82900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19228"/>
          <a:ext cx="8890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75578</xdr:rowOff>
    </xdr:from>
    <xdr:to>
      <xdr:col>10</xdr:col>
      <xdr:colOff>114300</xdr:colOff>
      <xdr:row>37</xdr:row>
      <xdr:rowOff>87415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9228"/>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5282</xdr:rowOff>
    </xdr:from>
    <xdr:to>
      <xdr:col>24</xdr:col>
      <xdr:colOff>114300</xdr:colOff>
      <xdr:row>37</xdr:row>
      <xdr:rowOff>106882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155159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20777</xdr:rowOff>
    </xdr:from>
    <xdr:to>
      <xdr:col>20</xdr:col>
      <xdr:colOff>38100</xdr:colOff>
      <xdr:row>37</xdr:row>
      <xdr:rowOff>122377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113504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32100</xdr:rowOff>
    </xdr:from>
    <xdr:to>
      <xdr:col>15</xdr:col>
      <xdr:colOff>101600</xdr:colOff>
      <xdr:row>37</xdr:row>
      <xdr:rowOff>133700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124827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6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24778</xdr:rowOff>
    </xdr:from>
    <xdr:to>
      <xdr:col>10</xdr:col>
      <xdr:colOff>165100</xdr:colOff>
      <xdr:row>37</xdr:row>
      <xdr:rowOff>126378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117505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36615</xdr:rowOff>
    </xdr:from>
    <xdr:to>
      <xdr:col>6</xdr:col>
      <xdr:colOff>38100</xdr:colOff>
      <xdr:row>37</xdr:row>
      <xdr:rowOff>138215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129343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7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82403</xdr:rowOff>
    </xdr:from>
    <xdr:to>
      <xdr:col>24</xdr:col>
      <xdr:colOff>63500</xdr:colOff>
      <xdr:row>56</xdr:row>
      <xdr:rowOff>97175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83603"/>
          <a:ext cx="8382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97175</xdr:rowOff>
    </xdr:from>
    <xdr:to>
      <xdr:col>19</xdr:col>
      <xdr:colOff>177800</xdr:colOff>
      <xdr:row>56</xdr:row>
      <xdr:rowOff>115414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8375"/>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115414</xdr:rowOff>
    </xdr:from>
    <xdr:to>
      <xdr:col>15</xdr:col>
      <xdr:colOff>50800</xdr:colOff>
      <xdr:row>56</xdr:row>
      <xdr:rowOff>149850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16614"/>
          <a:ext cx="889000" cy="3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149850</xdr:rowOff>
    </xdr:from>
    <xdr:to>
      <xdr:col>10</xdr:col>
      <xdr:colOff>114300</xdr:colOff>
      <xdr:row>57</xdr:row>
      <xdr:rowOff>12731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51050"/>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31603</xdr:rowOff>
    </xdr:from>
    <xdr:to>
      <xdr:col>24</xdr:col>
      <xdr:colOff>114300</xdr:colOff>
      <xdr:row>56</xdr:row>
      <xdr:rowOff>133203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54480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46375</xdr:rowOff>
    </xdr:from>
    <xdr:to>
      <xdr:col>20</xdr:col>
      <xdr:colOff>38100</xdr:colOff>
      <xdr:row>56</xdr:row>
      <xdr:rowOff>147975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139102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4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64614</xdr:rowOff>
    </xdr:from>
    <xdr:to>
      <xdr:col>15</xdr:col>
      <xdr:colOff>101600</xdr:colOff>
      <xdr:row>56</xdr:row>
      <xdr:rowOff>166214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157341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5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99050</xdr:rowOff>
    </xdr:from>
    <xdr:to>
      <xdr:col>10</xdr:col>
      <xdr:colOff>165100</xdr:colOff>
      <xdr:row>57</xdr:row>
      <xdr:rowOff>29200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20327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133381</xdr:rowOff>
    </xdr:from>
    <xdr:to>
      <xdr:col>6</xdr:col>
      <xdr:colOff>38100</xdr:colOff>
      <xdr:row>57</xdr:row>
      <xdr:rowOff>63531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54658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11364</xdr:rowOff>
    </xdr:from>
    <xdr:to>
      <xdr:col>24</xdr:col>
      <xdr:colOff>63500</xdr:colOff>
      <xdr:row>78</xdr:row>
      <xdr:rowOff>14748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84464"/>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14748</xdr:rowOff>
    </xdr:from>
    <xdr:to>
      <xdr:col>19</xdr:col>
      <xdr:colOff>177800</xdr:colOff>
      <xdr:row>78</xdr:row>
      <xdr:rowOff>23113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7848"/>
          <a:ext cx="8890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23113</xdr:rowOff>
    </xdr:from>
    <xdr:to>
      <xdr:col>15</xdr:col>
      <xdr:colOff>50800</xdr:colOff>
      <xdr:row>78</xdr:row>
      <xdr:rowOff>50980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96213"/>
          <a:ext cx="8890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50980</xdr:rowOff>
    </xdr:from>
    <xdr:to>
      <xdr:col>10</xdr:col>
      <xdr:colOff>114300</xdr:colOff>
      <xdr:row>78</xdr:row>
      <xdr:rowOff>67760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4080"/>
          <a:ext cx="8890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132014</xdr:rowOff>
    </xdr:from>
    <xdr:to>
      <xdr:col>24</xdr:col>
      <xdr:colOff>114300</xdr:colOff>
      <xdr:row>78</xdr:row>
      <xdr:rowOff>62164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66115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135398</xdr:rowOff>
    </xdr:from>
    <xdr:to>
      <xdr:col>20</xdr:col>
      <xdr:colOff>38100</xdr:colOff>
      <xdr:row>78</xdr:row>
      <xdr:rowOff>65548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56675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143763</xdr:rowOff>
    </xdr:from>
    <xdr:to>
      <xdr:col>15</xdr:col>
      <xdr:colOff>101600</xdr:colOff>
      <xdr:row>78</xdr:row>
      <xdr:rowOff>73913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65040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180</xdr:rowOff>
    </xdr:from>
    <xdr:to>
      <xdr:col>10</xdr:col>
      <xdr:colOff>165100</xdr:colOff>
      <xdr:row>78</xdr:row>
      <xdr:rowOff>101780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92907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16960</xdr:rowOff>
    </xdr:from>
    <xdr:to>
      <xdr:col>6</xdr:col>
      <xdr:colOff>38100</xdr:colOff>
      <xdr:row>78</xdr:row>
      <xdr:rowOff>118560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109687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139289</xdr:rowOff>
    </xdr:from>
    <xdr:to>
      <xdr:col>24</xdr:col>
      <xdr:colOff>63500</xdr:colOff>
      <xdr:row>95</xdr:row>
      <xdr:rowOff>141829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427039"/>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116467</xdr:rowOff>
    </xdr:from>
    <xdr:to>
      <xdr:col>19</xdr:col>
      <xdr:colOff>177800</xdr:colOff>
      <xdr:row>95</xdr:row>
      <xdr:rowOff>139289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04217"/>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116467</xdr:rowOff>
    </xdr:from>
    <xdr:to>
      <xdr:col>15</xdr:col>
      <xdr:colOff>50800</xdr:colOff>
      <xdr:row>96</xdr:row>
      <xdr:rowOff>57979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04217"/>
          <a:ext cx="889000" cy="1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57979</xdr:rowOff>
    </xdr:from>
    <xdr:to>
      <xdr:col>10</xdr:col>
      <xdr:colOff>114300</xdr:colOff>
      <xdr:row>96</xdr:row>
      <xdr:rowOff>90708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17179"/>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140564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7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91029</xdr:rowOff>
    </xdr:from>
    <xdr:to>
      <xdr:col>24</xdr:col>
      <xdr:colOff>114300</xdr:colOff>
      <xdr:row>96</xdr:row>
      <xdr:rowOff>21179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113906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3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88489</xdr:rowOff>
    </xdr:from>
    <xdr:to>
      <xdr:col>20</xdr:col>
      <xdr:colOff>38100</xdr:colOff>
      <xdr:row>96</xdr:row>
      <xdr:rowOff>18639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35166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5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65667</xdr:rowOff>
    </xdr:from>
    <xdr:to>
      <xdr:col>15</xdr:col>
      <xdr:colOff>101600</xdr:colOff>
      <xdr:row>95</xdr:row>
      <xdr:rowOff>167267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12344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2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7179</xdr:rowOff>
    </xdr:from>
    <xdr:to>
      <xdr:col>10</xdr:col>
      <xdr:colOff>165100</xdr:colOff>
      <xdr:row>96</xdr:row>
      <xdr:rowOff>108779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125306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4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39908</xdr:rowOff>
    </xdr:from>
    <xdr:to>
      <xdr:col>6</xdr:col>
      <xdr:colOff>38100</xdr:colOff>
      <xdr:row>96</xdr:row>
      <xdr:rowOff>141508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158035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27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153603</xdr:rowOff>
    </xdr:from>
    <xdr:to>
      <xdr:col>55</xdr:col>
      <xdr:colOff>0</xdr:colOff>
      <xdr:row>37</xdr:row>
      <xdr:rowOff>44134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25803"/>
          <a:ext cx="838200" cy="6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44134</xdr:rowOff>
    </xdr:from>
    <xdr:to>
      <xdr:col>50</xdr:col>
      <xdr:colOff>114300</xdr:colOff>
      <xdr:row>37</xdr:row>
      <xdr:rowOff>87571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87784"/>
          <a:ext cx="889000" cy="4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68510</xdr:rowOff>
    </xdr:from>
    <xdr:to>
      <xdr:col>45</xdr:col>
      <xdr:colOff>177800</xdr:colOff>
      <xdr:row>37</xdr:row>
      <xdr:rowOff>87571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69260"/>
          <a:ext cx="889000" cy="36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68510</xdr:rowOff>
    </xdr:from>
    <xdr:to>
      <xdr:col>41</xdr:col>
      <xdr:colOff>50800</xdr:colOff>
      <xdr:row>37</xdr:row>
      <xdr:rowOff>149846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69260"/>
          <a:ext cx="889000" cy="4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102803</xdr:rowOff>
    </xdr:from>
    <xdr:to>
      <xdr:col>55</xdr:col>
      <xdr:colOff>50800</xdr:colOff>
      <xdr:row>37</xdr:row>
      <xdr:rowOff>32953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125680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164784</xdr:rowOff>
    </xdr:from>
    <xdr:to>
      <xdr:col>50</xdr:col>
      <xdr:colOff>165100</xdr:colOff>
      <xdr:row>37</xdr:row>
      <xdr:rowOff>94934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86061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36771</xdr:rowOff>
    </xdr:from>
    <xdr:to>
      <xdr:col>46</xdr:col>
      <xdr:colOff>38100</xdr:colOff>
      <xdr:row>37</xdr:row>
      <xdr:rowOff>138371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129498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17710</xdr:rowOff>
    </xdr:from>
    <xdr:to>
      <xdr:col>41</xdr:col>
      <xdr:colOff>101600</xdr:colOff>
      <xdr:row>35</xdr:row>
      <xdr:rowOff>119310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110437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1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99046</xdr:rowOff>
    </xdr:from>
    <xdr:to>
      <xdr:col>36</xdr:col>
      <xdr:colOff>165100</xdr:colOff>
      <xdr:row>38</xdr:row>
      <xdr:rowOff>29196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20323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163806</xdr:rowOff>
    </xdr:from>
    <xdr:to>
      <xdr:col>55</xdr:col>
      <xdr:colOff>0</xdr:colOff>
      <xdr:row>56</xdr:row>
      <xdr:rowOff>70891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422106"/>
          <a:ext cx="838200" cy="24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163806</xdr:rowOff>
    </xdr:from>
    <xdr:to>
      <xdr:col>50</xdr:col>
      <xdr:colOff>114300</xdr:colOff>
      <xdr:row>55</xdr:row>
      <xdr:rowOff>118337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422106"/>
          <a:ext cx="8890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118337</xdr:rowOff>
    </xdr:from>
    <xdr:to>
      <xdr:col>45</xdr:col>
      <xdr:colOff>177800</xdr:colOff>
      <xdr:row>56</xdr:row>
      <xdr:rowOff>41042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548087"/>
          <a:ext cx="889000" cy="9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166640</xdr:rowOff>
    </xdr:from>
    <xdr:to>
      <xdr:col>41</xdr:col>
      <xdr:colOff>50800</xdr:colOff>
      <xdr:row>56</xdr:row>
      <xdr:rowOff>41042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596390"/>
          <a:ext cx="889000" cy="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20091</xdr:rowOff>
    </xdr:from>
    <xdr:to>
      <xdr:col>55</xdr:col>
      <xdr:colOff>50800</xdr:colOff>
      <xdr:row>56</xdr:row>
      <xdr:rowOff>121691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169968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9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113006</xdr:rowOff>
    </xdr:from>
    <xdr:to>
      <xdr:col>50</xdr:col>
      <xdr:colOff>165100</xdr:colOff>
      <xdr:row>55</xdr:row>
      <xdr:rowOff>43156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3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59683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14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67537</xdr:rowOff>
    </xdr:from>
    <xdr:to>
      <xdr:col>46</xdr:col>
      <xdr:colOff>38100</xdr:colOff>
      <xdr:row>55</xdr:row>
      <xdr:rowOff>169137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49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14214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2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161692</xdr:rowOff>
    </xdr:from>
    <xdr:to>
      <xdr:col>41</xdr:col>
      <xdr:colOff>101600</xdr:colOff>
      <xdr:row>56</xdr:row>
      <xdr:rowOff>91842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82969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8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115840</xdr:rowOff>
    </xdr:from>
    <xdr:to>
      <xdr:col>36</xdr:col>
      <xdr:colOff>165100</xdr:colOff>
      <xdr:row>56</xdr:row>
      <xdr:rowOff>45990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37117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4268</xdr:rowOff>
    </xdr:from>
    <xdr:to>
      <xdr:col>55</xdr:col>
      <xdr:colOff>0</xdr:colOff>
      <xdr:row>79</xdr:row>
      <xdr:rowOff>10897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48818"/>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34226</xdr:rowOff>
    </xdr:from>
    <xdr:to>
      <xdr:col>50</xdr:col>
      <xdr:colOff>114300</xdr:colOff>
      <xdr:row>79</xdr:row>
      <xdr:rowOff>10897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07326"/>
          <a:ext cx="889000" cy="1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34226</xdr:rowOff>
    </xdr:from>
    <xdr:to>
      <xdr:col>45</xdr:col>
      <xdr:colOff>177800</xdr:colOff>
      <xdr:row>78</xdr:row>
      <xdr:rowOff>165264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07326"/>
          <a:ext cx="889000" cy="1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150788</xdr:rowOff>
    </xdr:from>
    <xdr:to>
      <xdr:col>41</xdr:col>
      <xdr:colOff>50800</xdr:colOff>
      <xdr:row>78</xdr:row>
      <xdr:rowOff>165264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23888"/>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124918</xdr:rowOff>
    </xdr:from>
    <xdr:to>
      <xdr:col>55</xdr:col>
      <xdr:colOff>50800</xdr:colOff>
      <xdr:row>79</xdr:row>
      <xdr:rowOff>55068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39845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131547</xdr:rowOff>
    </xdr:from>
    <xdr:to>
      <xdr:col>50</xdr:col>
      <xdr:colOff>165100</xdr:colOff>
      <xdr:row>79</xdr:row>
      <xdr:rowOff>61697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52824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154876</xdr:rowOff>
    </xdr:from>
    <xdr:to>
      <xdr:col>46</xdr:col>
      <xdr:colOff>38100</xdr:colOff>
      <xdr:row>78</xdr:row>
      <xdr:rowOff>85026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76153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114464</xdr:rowOff>
    </xdr:from>
    <xdr:to>
      <xdr:col>41</xdr:col>
      <xdr:colOff>101600</xdr:colOff>
      <xdr:row>79</xdr:row>
      <xdr:rowOff>44614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35741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99988</xdr:rowOff>
    </xdr:from>
    <xdr:to>
      <xdr:col>36</xdr:col>
      <xdr:colOff>165100</xdr:colOff>
      <xdr:row>79</xdr:row>
      <xdr:rowOff>30138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21265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150764</xdr:rowOff>
    </xdr:from>
    <xdr:to>
      <xdr:col>55</xdr:col>
      <xdr:colOff>0</xdr:colOff>
      <xdr:row>96</xdr:row>
      <xdr:rowOff>77685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267064"/>
          <a:ext cx="838200" cy="26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150764</xdr:rowOff>
    </xdr:from>
    <xdr:to>
      <xdr:col>50</xdr:col>
      <xdr:colOff>114300</xdr:colOff>
      <xdr:row>95</xdr:row>
      <xdr:rowOff>163466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267064"/>
          <a:ext cx="889000" cy="18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163466</xdr:rowOff>
    </xdr:from>
    <xdr:to>
      <xdr:col>45</xdr:col>
      <xdr:colOff>177800</xdr:colOff>
      <xdr:row>96</xdr:row>
      <xdr:rowOff>101231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451216"/>
          <a:ext cx="889000" cy="1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48817</xdr:rowOff>
    </xdr:from>
    <xdr:to>
      <xdr:col>41</xdr:col>
      <xdr:colOff>50800</xdr:colOff>
      <xdr:row>96</xdr:row>
      <xdr:rowOff>101231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508017"/>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26885</xdr:rowOff>
    </xdr:from>
    <xdr:to>
      <xdr:col>55</xdr:col>
      <xdr:colOff>50800</xdr:colOff>
      <xdr:row>96</xdr:row>
      <xdr:rowOff>128485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49762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99964</xdr:rowOff>
    </xdr:from>
    <xdr:to>
      <xdr:col>50</xdr:col>
      <xdr:colOff>165100</xdr:colOff>
      <xdr:row>95</xdr:row>
      <xdr:rowOff>30114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2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46641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599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112666</xdr:rowOff>
    </xdr:from>
    <xdr:to>
      <xdr:col>46</xdr:col>
      <xdr:colOff>38100</xdr:colOff>
      <xdr:row>96</xdr:row>
      <xdr:rowOff>42816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4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59343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50431</xdr:rowOff>
    </xdr:from>
    <xdr:to>
      <xdr:col>41</xdr:col>
      <xdr:colOff>101600</xdr:colOff>
      <xdr:row>96</xdr:row>
      <xdr:rowOff>152031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143158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169467</xdr:rowOff>
    </xdr:from>
    <xdr:to>
      <xdr:col>36</xdr:col>
      <xdr:colOff>165100</xdr:colOff>
      <xdr:row>96</xdr:row>
      <xdr:rowOff>99617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90744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xdr:rowOff>
    </xdr:from>
    <xdr:to>
      <xdr:col>85</xdr:col>
      <xdr:colOff>127000</xdr:colOff>
      <xdr:row>38</xdr:row>
      <xdr:rowOff>129870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16154"/>
          <a:ext cx="8382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1054</xdr:rowOff>
    </xdr:from>
    <xdr:to>
      <xdr:col>81</xdr:col>
      <xdr:colOff>50800</xdr:colOff>
      <xdr:row>38</xdr:row>
      <xdr:rowOff>59119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1615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59119</xdr:rowOff>
    </xdr:from>
    <xdr:to>
      <xdr:col>76</xdr:col>
      <xdr:colOff>114300</xdr:colOff>
      <xdr:row>39</xdr:row>
      <xdr:rowOff>7226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74219"/>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165303</xdr:rowOff>
    </xdr:from>
    <xdr:to>
      <xdr:col>71</xdr:col>
      <xdr:colOff>177800</xdr:colOff>
      <xdr:row>39</xdr:row>
      <xdr:rowOff>7226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80403"/>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79070</xdr:rowOff>
    </xdr:from>
    <xdr:to>
      <xdr:col>85</xdr:col>
      <xdr:colOff>177800</xdr:colOff>
      <xdr:row>39</xdr:row>
      <xdr:rowOff>9220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165447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121704</xdr:rowOff>
    </xdr:from>
    <xdr:to>
      <xdr:col>81</xdr:col>
      <xdr:colOff>101600</xdr:colOff>
      <xdr:row>38</xdr:row>
      <xdr:rowOff>51854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42981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5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8319</xdr:rowOff>
    </xdr:from>
    <xdr:to>
      <xdr:col>76</xdr:col>
      <xdr:colOff>165100</xdr:colOff>
      <xdr:row>38</xdr:row>
      <xdr:rowOff>109919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101046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127876</xdr:rowOff>
    </xdr:from>
    <xdr:to>
      <xdr:col>72</xdr:col>
      <xdr:colOff>38100</xdr:colOff>
      <xdr:row>39</xdr:row>
      <xdr:rowOff>58026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49153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3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114503</xdr:rowOff>
    </xdr:from>
    <xdr:to>
      <xdr:col>67</xdr:col>
      <xdr:colOff>101600</xdr:colOff>
      <xdr:row>39</xdr:row>
      <xdr:rowOff>44653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35780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2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44082</xdr:rowOff>
    </xdr:from>
    <xdr:to>
      <xdr:col>85</xdr:col>
      <xdr:colOff>127000</xdr:colOff>
      <xdr:row>75</xdr:row>
      <xdr:rowOff>111595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902832"/>
          <a:ext cx="838200" cy="6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33795</xdr:rowOff>
    </xdr:from>
    <xdr:to>
      <xdr:col>81</xdr:col>
      <xdr:colOff>50800</xdr:colOff>
      <xdr:row>75</xdr:row>
      <xdr:rowOff>44082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289254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152514</xdr:rowOff>
    </xdr:from>
    <xdr:to>
      <xdr:col>76</xdr:col>
      <xdr:colOff>114300</xdr:colOff>
      <xdr:row>75</xdr:row>
      <xdr:rowOff>33795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2839814"/>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140335</xdr:rowOff>
    </xdr:from>
    <xdr:to>
      <xdr:col>71</xdr:col>
      <xdr:colOff>177800</xdr:colOff>
      <xdr:row>74</xdr:row>
      <xdr:rowOff>152514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827635"/>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86199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103179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60795</xdr:rowOff>
    </xdr:from>
    <xdr:to>
      <xdr:col>85</xdr:col>
      <xdr:colOff>177800</xdr:colOff>
      <xdr:row>75</xdr:row>
      <xdr:rowOff>162395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83672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7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164732</xdr:rowOff>
    </xdr:from>
    <xdr:to>
      <xdr:col>81</xdr:col>
      <xdr:colOff>101600</xdr:colOff>
      <xdr:row>75</xdr:row>
      <xdr:rowOff>94882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85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111409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154445</xdr:rowOff>
    </xdr:from>
    <xdr:to>
      <xdr:col>76</xdr:col>
      <xdr:colOff>165100</xdr:colOff>
      <xdr:row>75</xdr:row>
      <xdr:rowOff>84595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101122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1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101714</xdr:rowOff>
    </xdr:from>
    <xdr:to>
      <xdr:col>72</xdr:col>
      <xdr:colOff>38100</xdr:colOff>
      <xdr:row>75</xdr:row>
      <xdr:rowOff>31864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7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48391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5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89535</xdr:rowOff>
    </xdr:from>
    <xdr:to>
      <xdr:col>67</xdr:col>
      <xdr:colOff>101600</xdr:colOff>
      <xdr:row>75</xdr:row>
      <xdr:rowOff>19685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7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36212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55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68307</xdr:rowOff>
    </xdr:from>
    <xdr:to>
      <xdr:col>85</xdr:col>
      <xdr:colOff>127000</xdr:colOff>
      <xdr:row>98</xdr:row>
      <xdr:rowOff>128240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70407"/>
          <a:ext cx="838200" cy="5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68307</xdr:rowOff>
    </xdr:from>
    <xdr:to>
      <xdr:col>81</xdr:col>
      <xdr:colOff>50800</xdr:colOff>
      <xdr:row>98</xdr:row>
      <xdr:rowOff>137886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70407"/>
          <a:ext cx="889000" cy="6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137886</xdr:rowOff>
    </xdr:from>
    <xdr:to>
      <xdr:col>76</xdr:col>
      <xdr:colOff>114300</xdr:colOff>
      <xdr:row>98</xdr:row>
      <xdr:rowOff>169749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9986"/>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169749</xdr:rowOff>
    </xdr:from>
    <xdr:to>
      <xdr:col>71</xdr:col>
      <xdr:colOff>177800</xdr:colOff>
      <xdr:row>99</xdr:row>
      <xdr:rowOff>32139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71849"/>
          <a:ext cx="889000" cy="3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77440</xdr:rowOff>
    </xdr:from>
    <xdr:to>
      <xdr:col>85</xdr:col>
      <xdr:colOff>177800</xdr:colOff>
      <xdr:row>99</xdr:row>
      <xdr:rowOff>7590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17507</xdr:rowOff>
    </xdr:from>
    <xdr:to>
      <xdr:col>81</xdr:col>
      <xdr:colOff>101600</xdr:colOff>
      <xdr:row>98</xdr:row>
      <xdr:rowOff>119107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135634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87086</xdr:rowOff>
    </xdr:from>
    <xdr:to>
      <xdr:col>76</xdr:col>
      <xdr:colOff>165100</xdr:colOff>
      <xdr:row>99</xdr:row>
      <xdr:rowOff>17236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118949</xdr:rowOff>
    </xdr:from>
    <xdr:to>
      <xdr:col>72</xdr:col>
      <xdr:colOff>38100</xdr:colOff>
      <xdr:row>99</xdr:row>
      <xdr:rowOff>49099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40226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152789</xdr:rowOff>
    </xdr:from>
    <xdr:to>
      <xdr:col>67</xdr:col>
      <xdr:colOff>101600</xdr:colOff>
      <xdr:row>99</xdr:row>
      <xdr:rowOff>82939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74066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34750</xdr:rowOff>
    </xdr:from>
    <xdr:to>
      <xdr:col>116</xdr:col>
      <xdr:colOff>63500</xdr:colOff>
      <xdr:row>38</xdr:row>
      <xdr:rowOff>42888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549850"/>
          <a:ext cx="8382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34750</xdr:rowOff>
    </xdr:from>
    <xdr:to>
      <xdr:col>111</xdr:col>
      <xdr:colOff>177800</xdr:colOff>
      <xdr:row>38</xdr:row>
      <xdr:rowOff>59782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549850"/>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59782</xdr:rowOff>
    </xdr:from>
    <xdr:to>
      <xdr:col>107</xdr:col>
      <xdr:colOff>50800</xdr:colOff>
      <xdr:row>38</xdr:row>
      <xdr:rowOff>68880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574882"/>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68880</xdr:rowOff>
    </xdr:from>
    <xdr:to>
      <xdr:col>102</xdr:col>
      <xdr:colOff>114300</xdr:colOff>
      <xdr:row>38</xdr:row>
      <xdr:rowOff>88448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83980"/>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163538</xdr:rowOff>
    </xdr:from>
    <xdr:to>
      <xdr:col>116</xdr:col>
      <xdr:colOff>114300</xdr:colOff>
      <xdr:row>38</xdr:row>
      <xdr:rowOff>93688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137347</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155400</xdr:rowOff>
    </xdr:from>
    <xdr:to>
      <xdr:col>112</xdr:col>
      <xdr:colOff>38100</xdr:colOff>
      <xdr:row>38</xdr:row>
      <xdr:rowOff>85550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102077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8982</xdr:rowOff>
    </xdr:from>
    <xdr:to>
      <xdr:col>107</xdr:col>
      <xdr:colOff>101600</xdr:colOff>
      <xdr:row>38</xdr:row>
      <xdr:rowOff>110582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101709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18080</xdr:rowOff>
    </xdr:from>
    <xdr:to>
      <xdr:col>102</xdr:col>
      <xdr:colOff>165100</xdr:colOff>
      <xdr:row>38</xdr:row>
      <xdr:rowOff>119680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110807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2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37648</xdr:rowOff>
    </xdr:from>
    <xdr:to>
      <xdr:col>98</xdr:col>
      <xdr:colOff>38100</xdr:colOff>
      <xdr:row>38</xdr:row>
      <xdr:rowOff>139248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130375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13456</xdr:rowOff>
    </xdr:from>
    <xdr:to>
      <xdr:col>116</xdr:col>
      <xdr:colOff>63500</xdr:colOff>
      <xdr:row>59</xdr:row>
      <xdr:rowOff>26276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29006"/>
          <a:ext cx="8382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12084</xdr:rowOff>
    </xdr:from>
    <xdr:to>
      <xdr:col>111</xdr:col>
      <xdr:colOff>177800</xdr:colOff>
      <xdr:row>59</xdr:row>
      <xdr:rowOff>13456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276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2959</xdr:rowOff>
    </xdr:from>
    <xdr:to>
      <xdr:col>107</xdr:col>
      <xdr:colOff>50800</xdr:colOff>
      <xdr:row>59</xdr:row>
      <xdr:rowOff>12084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18509"/>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2959</xdr:rowOff>
    </xdr:from>
    <xdr:to>
      <xdr:col>102</xdr:col>
      <xdr:colOff>114300</xdr:colOff>
      <xdr:row>59</xdr:row>
      <xdr:rowOff>23914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18509"/>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146926</xdr:rowOff>
    </xdr:from>
    <xdr:to>
      <xdr:col>116</xdr:col>
      <xdr:colOff>114300</xdr:colOff>
      <xdr:row>59</xdr:row>
      <xdr:rowOff>77076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61853</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134106</xdr:rowOff>
    </xdr:from>
    <xdr:to>
      <xdr:col>112</xdr:col>
      <xdr:colOff>38100</xdr:colOff>
      <xdr:row>59</xdr:row>
      <xdr:rowOff>64256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55383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132734</xdr:rowOff>
    </xdr:from>
    <xdr:to>
      <xdr:col>107</xdr:col>
      <xdr:colOff>101600</xdr:colOff>
      <xdr:row>59</xdr:row>
      <xdr:rowOff>62884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54011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123609</xdr:rowOff>
    </xdr:from>
    <xdr:to>
      <xdr:col>102</xdr:col>
      <xdr:colOff>165100</xdr:colOff>
      <xdr:row>59</xdr:row>
      <xdr:rowOff>53759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44886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144564</xdr:rowOff>
    </xdr:from>
    <xdr:to>
      <xdr:col>98</xdr:col>
      <xdr:colOff>38100</xdr:colOff>
      <xdr:row>59</xdr:row>
      <xdr:rowOff>74714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65841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122460</xdr:rowOff>
    </xdr:from>
    <xdr:to>
      <xdr:col>116</xdr:col>
      <xdr:colOff>63500</xdr:colOff>
      <xdr:row>74</xdr:row>
      <xdr:rowOff>140519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09760"/>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140519</xdr:rowOff>
    </xdr:from>
    <xdr:to>
      <xdr:col>111</xdr:col>
      <xdr:colOff>177800</xdr:colOff>
      <xdr:row>74</xdr:row>
      <xdr:rowOff>164408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2781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164408</xdr:rowOff>
    </xdr:from>
    <xdr:to>
      <xdr:col>107</xdr:col>
      <xdr:colOff>50800</xdr:colOff>
      <xdr:row>75</xdr:row>
      <xdr:rowOff>21095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851708"/>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152768</xdr:rowOff>
    </xdr:from>
    <xdr:to>
      <xdr:col>102</xdr:col>
      <xdr:colOff>114300</xdr:colOff>
      <xdr:row>75</xdr:row>
      <xdr:rowOff>21095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40068"/>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71660</xdr:rowOff>
    </xdr:from>
    <xdr:to>
      <xdr:col>116</xdr:col>
      <xdr:colOff>114300</xdr:colOff>
      <xdr:row>75</xdr:row>
      <xdr:rowOff>1810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94537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89719</xdr:rowOff>
    </xdr:from>
    <xdr:to>
      <xdr:col>112</xdr:col>
      <xdr:colOff>38100</xdr:colOff>
      <xdr:row>75</xdr:row>
      <xdr:rowOff>19869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36396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113608</xdr:rowOff>
    </xdr:from>
    <xdr:to>
      <xdr:col>107</xdr:col>
      <xdr:colOff>101600</xdr:colOff>
      <xdr:row>75</xdr:row>
      <xdr:rowOff>43758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0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60285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141745</xdr:rowOff>
    </xdr:from>
    <xdr:to>
      <xdr:col>102</xdr:col>
      <xdr:colOff>165100</xdr:colOff>
      <xdr:row>75</xdr:row>
      <xdr:rowOff>71895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88422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101968</xdr:rowOff>
    </xdr:from>
    <xdr:to>
      <xdr:col>98</xdr:col>
      <xdr:colOff>38100</xdr:colOff>
      <xdr:row>75</xdr:row>
      <xdr:rowOff>32118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23245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656,980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和年度と比較すると減少している。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年度と比較すると減少しており、これは、令和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年度に土地開発基金廃止に伴って、基金が所有していた土地・建物（公有財産）を一般会計で購入したことなどが影響しているものである。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年度と比較すると減少しており、これは、令和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年度以降の益田市企業誘致立地促進補助金の財源とするため、令和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年度に石見臨空ﾌｧｸﾄﾘｰﾊﾟｰｸ拠点工業団地等立地促進基金への積立を行ったことなどが影響しているものである。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年度と比較すると減少しているものの、過去の建設事業等に係る償還により類似団体平均を上回っており、引き続き地方債発行額の抑制を図っていく。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43,708
43,232
733.19
29,879,364
28,715,324
1,064,655
15,107,778
29,281,470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7961</xdr:rowOff>
    </xdr:from>
    <xdr:to>
      <xdr:col>24</xdr:col>
      <xdr:colOff>63500</xdr:colOff>
      <xdr:row>38</xdr:row>
      <xdr:rowOff>13513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3061"/>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7961</xdr:rowOff>
    </xdr:from>
    <xdr:to>
      <xdr:col>19</xdr:col>
      <xdr:colOff>177800</xdr:colOff>
      <xdr:row>38</xdr:row>
      <xdr:rowOff>12990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306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168634</xdr:rowOff>
    </xdr:from>
    <xdr:to>
      <xdr:col>15</xdr:col>
      <xdr:colOff>50800</xdr:colOff>
      <xdr:row>38</xdr:row>
      <xdr:rowOff>12990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12284"/>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168634</xdr:rowOff>
    </xdr:from>
    <xdr:to>
      <xdr:col>10</xdr:col>
      <xdr:colOff>114300</xdr:colOff>
      <xdr:row>38</xdr:row>
      <xdr:rowOff>16974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12284"/>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134163</xdr:rowOff>
    </xdr:from>
    <xdr:to>
      <xdr:col>24</xdr:col>
      <xdr:colOff>114300</xdr:colOff>
      <xdr:row>38</xdr:row>
      <xdr:rowOff>64312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49090</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128611</xdr:rowOff>
    </xdr:from>
    <xdr:to>
      <xdr:col>20</xdr:col>
      <xdr:colOff>38100</xdr:colOff>
      <xdr:row>38</xdr:row>
      <xdr:rowOff>58761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49888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133640</xdr:rowOff>
    </xdr:from>
    <xdr:to>
      <xdr:col>15</xdr:col>
      <xdr:colOff>101600</xdr:colOff>
      <xdr:row>38</xdr:row>
      <xdr:rowOff>63790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54917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117834</xdr:rowOff>
    </xdr:from>
    <xdr:to>
      <xdr:col>10</xdr:col>
      <xdr:colOff>165100</xdr:colOff>
      <xdr:row>38</xdr:row>
      <xdr:rowOff>47985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1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39111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5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137625</xdr:rowOff>
    </xdr:from>
    <xdr:to>
      <xdr:col>6</xdr:col>
      <xdr:colOff>38100</xdr:colOff>
      <xdr:row>38</xdr:row>
      <xdr:rowOff>67774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1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58901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7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153142</xdr:rowOff>
    </xdr:from>
    <xdr:to>
      <xdr:col>24</xdr:col>
      <xdr:colOff>63500</xdr:colOff>
      <xdr:row>58</xdr:row>
      <xdr:rowOff>28096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25792"/>
          <a:ext cx="838200" cy="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153142</xdr:rowOff>
    </xdr:from>
    <xdr:to>
      <xdr:col>19</xdr:col>
      <xdr:colOff>177800</xdr:colOff>
      <xdr:row>58</xdr:row>
      <xdr:rowOff>51243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5792"/>
          <a:ext cx="889000" cy="6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54097</xdr:rowOff>
    </xdr:from>
    <xdr:to>
      <xdr:col>15</xdr:col>
      <xdr:colOff>50800</xdr:colOff>
      <xdr:row>58</xdr:row>
      <xdr:rowOff>51243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6747"/>
          <a:ext cx="889000" cy="1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54097</xdr:rowOff>
    </xdr:from>
    <xdr:to>
      <xdr:col>10</xdr:col>
      <xdr:colOff>114300</xdr:colOff>
      <xdr:row>58</xdr:row>
      <xdr:rowOff>94403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6747"/>
          <a:ext cx="889000" cy="2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148746</xdr:rowOff>
    </xdr:from>
    <xdr:to>
      <xdr:col>24</xdr:col>
      <xdr:colOff>114300</xdr:colOff>
      <xdr:row>58</xdr:row>
      <xdr:rowOff>78896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108123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102342</xdr:rowOff>
    </xdr:from>
    <xdr:to>
      <xdr:col>20</xdr:col>
      <xdr:colOff>38100</xdr:colOff>
      <xdr:row>58</xdr:row>
      <xdr:rowOff>32492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49019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5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443</xdr:rowOff>
    </xdr:from>
    <xdr:to>
      <xdr:col>15</xdr:col>
      <xdr:colOff>101600</xdr:colOff>
      <xdr:row>58</xdr:row>
      <xdr:rowOff>102043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93170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3297</xdr:rowOff>
    </xdr:from>
    <xdr:to>
      <xdr:col>10</xdr:col>
      <xdr:colOff>165100</xdr:colOff>
      <xdr:row>57</xdr:row>
      <xdr:rowOff>104897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96024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6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43603</xdr:rowOff>
    </xdr:from>
    <xdr:to>
      <xdr:col>6</xdr:col>
      <xdr:colOff>38100</xdr:colOff>
      <xdr:row>58</xdr:row>
      <xdr:rowOff>145203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136330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8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55755</xdr:rowOff>
    </xdr:from>
    <xdr:to>
      <xdr:col>24</xdr:col>
      <xdr:colOff>63500</xdr:colOff>
      <xdr:row>76</xdr:row>
      <xdr:rowOff>73851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85955"/>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55755</xdr:rowOff>
    </xdr:from>
    <xdr:to>
      <xdr:col>19</xdr:col>
      <xdr:colOff>177800</xdr:colOff>
      <xdr:row>76</xdr:row>
      <xdr:rowOff>70617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5955"/>
          <a:ext cx="889000" cy="1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70617</xdr:rowOff>
    </xdr:from>
    <xdr:to>
      <xdr:col>15</xdr:col>
      <xdr:colOff>50800</xdr:colOff>
      <xdr:row>76</xdr:row>
      <xdr:rowOff>124902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0817"/>
          <a:ext cx="889000" cy="5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124902</xdr:rowOff>
    </xdr:from>
    <xdr:to>
      <xdr:col>10</xdr:col>
      <xdr:colOff>114300</xdr:colOff>
      <xdr:row>76</xdr:row>
      <xdr:rowOff>142246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5102"/>
          <a:ext cx="889000" cy="1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103443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23051</xdr:rowOff>
    </xdr:from>
    <xdr:to>
      <xdr:col>24</xdr:col>
      <xdr:colOff>114300</xdr:colOff>
      <xdr:row>76</xdr:row>
      <xdr:rowOff>124651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45929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0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4955</xdr:rowOff>
    </xdr:from>
    <xdr:to>
      <xdr:col>20</xdr:col>
      <xdr:colOff>38100</xdr:colOff>
      <xdr:row>76</xdr:row>
      <xdr:rowOff>106555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123081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1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19817</xdr:rowOff>
    </xdr:from>
    <xdr:to>
      <xdr:col>15</xdr:col>
      <xdr:colOff>101600</xdr:colOff>
      <xdr:row>76</xdr:row>
      <xdr:rowOff>121417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2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74102</xdr:rowOff>
    </xdr:from>
    <xdr:to>
      <xdr:col>10</xdr:col>
      <xdr:colOff>165100</xdr:colOff>
      <xdr:row>77</xdr:row>
      <xdr:rowOff>4252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20779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7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91446</xdr:rowOff>
    </xdr:from>
    <xdr:to>
      <xdr:col>6</xdr:col>
      <xdr:colOff>38100</xdr:colOff>
      <xdr:row>77</xdr:row>
      <xdr:rowOff>21596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38122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9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152181</xdr:rowOff>
    </xdr:from>
    <xdr:to>
      <xdr:col>24</xdr:col>
      <xdr:colOff>63500</xdr:colOff>
      <xdr:row>96</xdr:row>
      <xdr:rowOff>158886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9931"/>
          <a:ext cx="838200" cy="1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152181</xdr:rowOff>
    </xdr:from>
    <xdr:to>
      <xdr:col>19</xdr:col>
      <xdr:colOff>177800</xdr:colOff>
      <xdr:row>96</xdr:row>
      <xdr:rowOff>119118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39931"/>
          <a:ext cx="889000" cy="13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119118</xdr:rowOff>
    </xdr:from>
    <xdr:to>
      <xdr:col>15</xdr:col>
      <xdr:colOff>50800</xdr:colOff>
      <xdr:row>97</xdr:row>
      <xdr:rowOff>50447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78318"/>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50447</xdr:rowOff>
    </xdr:from>
    <xdr:to>
      <xdr:col>10</xdr:col>
      <xdr:colOff>114300</xdr:colOff>
      <xdr:row>97</xdr:row>
      <xdr:rowOff>68728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1097"/>
          <a:ext cx="889000" cy="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108086</xdr:rowOff>
    </xdr:from>
    <xdr:to>
      <xdr:col>24</xdr:col>
      <xdr:colOff>114300</xdr:colOff>
      <xdr:row>97</xdr:row>
      <xdr:rowOff>38236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86513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101381</xdr:rowOff>
    </xdr:from>
    <xdr:to>
      <xdr:col>20</xdr:col>
      <xdr:colOff>38100</xdr:colOff>
      <xdr:row>96</xdr:row>
      <xdr:rowOff>31531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48058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6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68318</xdr:rowOff>
    </xdr:from>
    <xdr:to>
      <xdr:col>15</xdr:col>
      <xdr:colOff>101600</xdr:colOff>
      <xdr:row>96</xdr:row>
      <xdr:rowOff>169918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161045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171097</xdr:rowOff>
    </xdr:from>
    <xdr:to>
      <xdr:col>10</xdr:col>
      <xdr:colOff>165100</xdr:colOff>
      <xdr:row>97</xdr:row>
      <xdr:rowOff>101247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92374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17928</xdr:rowOff>
    </xdr:from>
    <xdr:to>
      <xdr:col>6</xdr:col>
      <xdr:colOff>38100</xdr:colOff>
      <xdr:row>97</xdr:row>
      <xdr:rowOff>119528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110655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123012</xdr:rowOff>
    </xdr:from>
    <xdr:to>
      <xdr:col>55</xdr:col>
      <xdr:colOff>0</xdr:colOff>
      <xdr:row>38</xdr:row>
      <xdr:rowOff>123241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811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123241</xdr:rowOff>
    </xdr:from>
    <xdr:to>
      <xdr:col>50</xdr:col>
      <xdr:colOff>114300</xdr:colOff>
      <xdr:row>38</xdr:row>
      <xdr:rowOff>123241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383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123241</xdr:rowOff>
    </xdr:from>
    <xdr:to>
      <xdr:col>45</xdr:col>
      <xdr:colOff>177800</xdr:colOff>
      <xdr:row>38</xdr:row>
      <xdr:rowOff>123698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83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123698</xdr:rowOff>
    </xdr:from>
    <xdr:to>
      <xdr:col>41</xdr:col>
      <xdr:colOff>50800</xdr:colOff>
      <xdr:row>38</xdr:row>
      <xdr:rowOff>123698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38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72212</xdr:rowOff>
    </xdr:from>
    <xdr:to>
      <xdr:col>55</xdr:col>
      <xdr:colOff>50800</xdr:colOff>
      <xdr:row>39</xdr:row>
      <xdr:rowOff>2362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158589</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72441</xdr:rowOff>
    </xdr:from>
    <xdr:to>
      <xdr:col>50</xdr:col>
      <xdr:colOff>165100</xdr:colOff>
      <xdr:row>39</xdr:row>
      <xdr:rowOff>2591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165168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72441</xdr:rowOff>
    </xdr:from>
    <xdr:to>
      <xdr:col>46</xdr:col>
      <xdr:colOff>38100</xdr:colOff>
      <xdr:row>39</xdr:row>
      <xdr:rowOff>2591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165168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72898</xdr:rowOff>
    </xdr:from>
    <xdr:to>
      <xdr:col>41</xdr:col>
      <xdr:colOff>101600</xdr:colOff>
      <xdr:row>39</xdr:row>
      <xdr:rowOff>3048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165625</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165625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95085</xdr:rowOff>
    </xdr:from>
    <xdr:to>
      <xdr:col>55</xdr:col>
      <xdr:colOff>0</xdr:colOff>
      <xdr:row>56</xdr:row>
      <xdr:rowOff>146368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96285"/>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95085</xdr:rowOff>
    </xdr:from>
    <xdr:to>
      <xdr:col>50</xdr:col>
      <xdr:colOff>114300</xdr:colOff>
      <xdr:row>57</xdr:row>
      <xdr:rowOff>15304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9628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15304</xdr:rowOff>
    </xdr:from>
    <xdr:to>
      <xdr:col>45</xdr:col>
      <xdr:colOff>177800</xdr:colOff>
      <xdr:row>57</xdr:row>
      <xdr:rowOff>97809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87954"/>
          <a:ext cx="889000" cy="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39250</xdr:rowOff>
    </xdr:from>
    <xdr:to>
      <xdr:col>41</xdr:col>
      <xdr:colOff>50800</xdr:colOff>
      <xdr:row>57</xdr:row>
      <xdr:rowOff>97809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11900"/>
          <a:ext cx="889000" cy="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95568</xdr:rowOff>
    </xdr:from>
    <xdr:to>
      <xdr:col>55</xdr:col>
      <xdr:colOff>50800</xdr:colOff>
      <xdr:row>57</xdr:row>
      <xdr:rowOff>25718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118445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4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44285</xdr:rowOff>
    </xdr:from>
    <xdr:to>
      <xdr:col>50</xdr:col>
      <xdr:colOff>165100</xdr:colOff>
      <xdr:row>56</xdr:row>
      <xdr:rowOff>145885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162412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135954</xdr:rowOff>
    </xdr:from>
    <xdr:to>
      <xdr:col>46</xdr:col>
      <xdr:colOff>38100</xdr:colOff>
      <xdr:row>57</xdr:row>
      <xdr:rowOff>66104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82631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1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47009</xdr:rowOff>
    </xdr:from>
    <xdr:to>
      <xdr:col>41</xdr:col>
      <xdr:colOff>101600</xdr:colOff>
      <xdr:row>57</xdr:row>
      <xdr:rowOff>148609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1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139736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159900</xdr:rowOff>
    </xdr:from>
    <xdr:to>
      <xdr:col>36</xdr:col>
      <xdr:colOff>165100</xdr:colOff>
      <xdr:row>57</xdr:row>
      <xdr:rowOff>90050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81177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71158</xdr:rowOff>
    </xdr:from>
    <xdr:to>
      <xdr:col>55</xdr:col>
      <xdr:colOff>0</xdr:colOff>
      <xdr:row>77</xdr:row>
      <xdr:rowOff>106959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72808"/>
          <a:ext cx="8382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71158</xdr:rowOff>
    </xdr:from>
    <xdr:to>
      <xdr:col>50</xdr:col>
      <xdr:colOff>114300</xdr:colOff>
      <xdr:row>77</xdr:row>
      <xdr:rowOff>160350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72808"/>
          <a:ext cx="8890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91770</xdr:rowOff>
    </xdr:from>
    <xdr:to>
      <xdr:col>45</xdr:col>
      <xdr:colOff>177800</xdr:colOff>
      <xdr:row>77</xdr:row>
      <xdr:rowOff>160350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9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91770</xdr:rowOff>
    </xdr:from>
    <xdr:to>
      <xdr:col>41</xdr:col>
      <xdr:colOff>50800</xdr:colOff>
      <xdr:row>78</xdr:row>
      <xdr:rowOff>23330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3420"/>
          <a:ext cx="889000" cy="10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56159</xdr:rowOff>
    </xdr:from>
    <xdr:to>
      <xdr:col>55</xdr:col>
      <xdr:colOff>50800</xdr:colOff>
      <xdr:row>77</xdr:row>
      <xdr:rowOff>157759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79036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20358</xdr:rowOff>
    </xdr:from>
    <xdr:to>
      <xdr:col>50</xdr:col>
      <xdr:colOff>165100</xdr:colOff>
      <xdr:row>77</xdr:row>
      <xdr:rowOff>121958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138485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109550</xdr:rowOff>
    </xdr:from>
    <xdr:to>
      <xdr:col>46</xdr:col>
      <xdr:colOff>38100</xdr:colOff>
      <xdr:row>78</xdr:row>
      <xdr:rowOff>39700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30827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40970</xdr:rowOff>
    </xdr:from>
    <xdr:to>
      <xdr:col>41</xdr:col>
      <xdr:colOff>101600</xdr:colOff>
      <xdr:row>77</xdr:row>
      <xdr:rowOff>142570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133697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143980</xdr:rowOff>
    </xdr:from>
    <xdr:to>
      <xdr:col>36</xdr:col>
      <xdr:colOff>165100</xdr:colOff>
      <xdr:row>78</xdr:row>
      <xdr:rowOff>74130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65257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60545</xdr:rowOff>
    </xdr:from>
    <xdr:to>
      <xdr:col>55</xdr:col>
      <xdr:colOff>0</xdr:colOff>
      <xdr:row>97</xdr:row>
      <xdr:rowOff>98479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91195"/>
          <a:ext cx="838200" cy="3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95256</xdr:rowOff>
    </xdr:from>
    <xdr:to>
      <xdr:col>50</xdr:col>
      <xdr:colOff>114300</xdr:colOff>
      <xdr:row>97</xdr:row>
      <xdr:rowOff>98479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25906"/>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95256</xdr:rowOff>
    </xdr:from>
    <xdr:to>
      <xdr:col>45</xdr:col>
      <xdr:colOff>177800</xdr:colOff>
      <xdr:row>97</xdr:row>
      <xdr:rowOff>121261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25906"/>
          <a:ext cx="8890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121261</xdr:rowOff>
    </xdr:from>
    <xdr:to>
      <xdr:col>41</xdr:col>
      <xdr:colOff>50800</xdr:colOff>
      <xdr:row>97</xdr:row>
      <xdr:rowOff>153598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1911"/>
          <a:ext cx="889000" cy="3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9745</xdr:rowOff>
    </xdr:from>
    <xdr:to>
      <xdr:col>55</xdr:col>
      <xdr:colOff>50800</xdr:colOff>
      <xdr:row>97</xdr:row>
      <xdr:rowOff>111345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159622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47679</xdr:rowOff>
    </xdr:from>
    <xdr:to>
      <xdr:col>50</xdr:col>
      <xdr:colOff>165100</xdr:colOff>
      <xdr:row>97</xdr:row>
      <xdr:rowOff>149279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140406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7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44456</xdr:rowOff>
    </xdr:from>
    <xdr:to>
      <xdr:col>46</xdr:col>
      <xdr:colOff>38100</xdr:colOff>
      <xdr:row>97</xdr:row>
      <xdr:rowOff>146056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137183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70461</xdr:rowOff>
    </xdr:from>
    <xdr:to>
      <xdr:col>41</xdr:col>
      <xdr:colOff>101600</xdr:colOff>
      <xdr:row>98</xdr:row>
      <xdr:rowOff>611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163188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102798</xdr:rowOff>
    </xdr:from>
    <xdr:to>
      <xdr:col>36</xdr:col>
      <xdr:colOff>165100</xdr:colOff>
      <xdr:row>98</xdr:row>
      <xdr:rowOff>32948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131947</xdr:rowOff>
    </xdr:from>
    <xdr:to>
      <xdr:col>85</xdr:col>
      <xdr:colOff>127000</xdr:colOff>
      <xdr:row>37</xdr:row>
      <xdr:rowOff>26010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961247"/>
          <a:ext cx="838200" cy="4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33058</xdr:rowOff>
    </xdr:from>
    <xdr:to>
      <xdr:col>81</xdr:col>
      <xdr:colOff>50800</xdr:colOff>
      <xdr:row>37</xdr:row>
      <xdr:rowOff>26010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05258"/>
          <a:ext cx="889000" cy="1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33058</xdr:rowOff>
    </xdr:from>
    <xdr:to>
      <xdr:col>76</xdr:col>
      <xdr:colOff>114300</xdr:colOff>
      <xdr:row>37</xdr:row>
      <xdr:rowOff>4350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05258"/>
          <a:ext cx="889000" cy="14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4350</xdr:rowOff>
    </xdr:from>
    <xdr:to>
      <xdr:col>71</xdr:col>
      <xdr:colOff>177800</xdr:colOff>
      <xdr:row>37</xdr:row>
      <xdr:rowOff>41535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48000"/>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81147</xdr:rowOff>
    </xdr:from>
    <xdr:to>
      <xdr:col>85</xdr:col>
      <xdr:colOff>177800</xdr:colOff>
      <xdr:row>35</xdr:row>
      <xdr:rowOff>11297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104024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146660</xdr:rowOff>
    </xdr:from>
    <xdr:to>
      <xdr:col>81</xdr:col>
      <xdr:colOff>101600</xdr:colOff>
      <xdr:row>37</xdr:row>
      <xdr:rowOff>76810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67937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153708</xdr:rowOff>
    </xdr:from>
    <xdr:to>
      <xdr:col>76</xdr:col>
      <xdr:colOff>165100</xdr:colOff>
      <xdr:row>36</xdr:row>
      <xdr:rowOff>83858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100385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125000</xdr:rowOff>
    </xdr:from>
    <xdr:to>
      <xdr:col>72</xdr:col>
      <xdr:colOff>38100</xdr:colOff>
      <xdr:row>37</xdr:row>
      <xdr:rowOff>55150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46277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162185</xdr:rowOff>
    </xdr:from>
    <xdr:to>
      <xdr:col>67</xdr:col>
      <xdr:colOff>101600</xdr:colOff>
      <xdr:row>37</xdr:row>
      <xdr:rowOff>92335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83462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81872</xdr:rowOff>
    </xdr:from>
    <xdr:to>
      <xdr:col>85</xdr:col>
      <xdr:colOff>127000</xdr:colOff>
      <xdr:row>56</xdr:row>
      <xdr:rowOff>141932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83072"/>
          <a:ext cx="838200" cy="6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56505</xdr:rowOff>
    </xdr:from>
    <xdr:to>
      <xdr:col>81</xdr:col>
      <xdr:colOff>50800</xdr:colOff>
      <xdr:row>56</xdr:row>
      <xdr:rowOff>81872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57705"/>
          <a:ext cx="889000" cy="2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56505</xdr:rowOff>
    </xdr:from>
    <xdr:to>
      <xdr:col>76</xdr:col>
      <xdr:colOff>114300</xdr:colOff>
      <xdr:row>56</xdr:row>
      <xdr:rowOff>88890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577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58120</xdr:rowOff>
    </xdr:from>
    <xdr:to>
      <xdr:col>71</xdr:col>
      <xdr:colOff>177800</xdr:colOff>
      <xdr:row>56</xdr:row>
      <xdr:rowOff>88890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59320"/>
          <a:ext cx="8890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91132</xdr:rowOff>
    </xdr:from>
    <xdr:to>
      <xdr:col>85</xdr:col>
      <xdr:colOff>177800</xdr:colOff>
      <xdr:row>57</xdr:row>
      <xdr:rowOff>21282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69559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31072</xdr:rowOff>
    </xdr:from>
    <xdr:to>
      <xdr:col>81</xdr:col>
      <xdr:colOff>101600</xdr:colOff>
      <xdr:row>56</xdr:row>
      <xdr:rowOff>132672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123799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5705</xdr:rowOff>
    </xdr:from>
    <xdr:to>
      <xdr:col>76</xdr:col>
      <xdr:colOff>165100</xdr:colOff>
      <xdr:row>56</xdr:row>
      <xdr:rowOff>107305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123832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8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38090</xdr:rowOff>
    </xdr:from>
    <xdr:to>
      <xdr:col>72</xdr:col>
      <xdr:colOff>38100</xdr:colOff>
      <xdr:row>56</xdr:row>
      <xdr:rowOff>139690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130817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3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7320</xdr:rowOff>
    </xdr:from>
    <xdr:to>
      <xdr:col>67</xdr:col>
      <xdr:colOff>101600</xdr:colOff>
      <xdr:row>56</xdr:row>
      <xdr:rowOff>108920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100047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xdr:rowOff>
    </xdr:from>
    <xdr:to>
      <xdr:col>85</xdr:col>
      <xdr:colOff>127000</xdr:colOff>
      <xdr:row>78</xdr:row>
      <xdr:rowOff>129870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74154"/>
          <a:ext cx="8382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1054</xdr:rowOff>
    </xdr:from>
    <xdr:to>
      <xdr:col>81</xdr:col>
      <xdr:colOff>50800</xdr:colOff>
      <xdr:row>78</xdr:row>
      <xdr:rowOff>59119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7415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59119</xdr:rowOff>
    </xdr:from>
    <xdr:to>
      <xdr:col>76</xdr:col>
      <xdr:colOff>114300</xdr:colOff>
      <xdr:row>79</xdr:row>
      <xdr:rowOff>7226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32219"/>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165303</xdr:rowOff>
    </xdr:from>
    <xdr:to>
      <xdr:col>71</xdr:col>
      <xdr:colOff>177800</xdr:colOff>
      <xdr:row>79</xdr:row>
      <xdr:rowOff>7226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38403"/>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79070</xdr:rowOff>
    </xdr:from>
    <xdr:to>
      <xdr:col>85</xdr:col>
      <xdr:colOff>177800</xdr:colOff>
      <xdr:row>79</xdr:row>
      <xdr:rowOff>9220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165447</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121704</xdr:rowOff>
    </xdr:from>
    <xdr:to>
      <xdr:col>81</xdr:col>
      <xdr:colOff>101600</xdr:colOff>
      <xdr:row>78</xdr:row>
      <xdr:rowOff>51854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42981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8319</xdr:rowOff>
    </xdr:from>
    <xdr:to>
      <xdr:col>76</xdr:col>
      <xdr:colOff>165100</xdr:colOff>
      <xdr:row>78</xdr:row>
      <xdr:rowOff>109919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101046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7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127876</xdr:rowOff>
    </xdr:from>
    <xdr:to>
      <xdr:col>72</xdr:col>
      <xdr:colOff>38100</xdr:colOff>
      <xdr:row>79</xdr:row>
      <xdr:rowOff>58026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49153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9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114503</xdr:rowOff>
    </xdr:from>
    <xdr:to>
      <xdr:col>67</xdr:col>
      <xdr:colOff>101600</xdr:colOff>
      <xdr:row>79</xdr:row>
      <xdr:rowOff>44653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35780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44081</xdr:rowOff>
    </xdr:from>
    <xdr:to>
      <xdr:col>85</xdr:col>
      <xdr:colOff>127000</xdr:colOff>
      <xdr:row>95</xdr:row>
      <xdr:rowOff>111595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31831"/>
          <a:ext cx="8382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33795</xdr:rowOff>
    </xdr:from>
    <xdr:to>
      <xdr:col>81</xdr:col>
      <xdr:colOff>50800</xdr:colOff>
      <xdr:row>95</xdr:row>
      <xdr:rowOff>44081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21545"/>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152515</xdr:rowOff>
    </xdr:from>
    <xdr:to>
      <xdr:col>76</xdr:col>
      <xdr:colOff>114300</xdr:colOff>
      <xdr:row>95</xdr:row>
      <xdr:rowOff>33795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268815"/>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140336</xdr:rowOff>
    </xdr:from>
    <xdr:to>
      <xdr:col>71</xdr:col>
      <xdr:colOff>177800</xdr:colOff>
      <xdr:row>94</xdr:row>
      <xdr:rowOff>152515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256636"/>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60795</xdr:rowOff>
    </xdr:from>
    <xdr:to>
      <xdr:col>85</xdr:col>
      <xdr:colOff>177800</xdr:colOff>
      <xdr:row>95</xdr:row>
      <xdr:rowOff>162395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83672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164731</xdr:rowOff>
    </xdr:from>
    <xdr:to>
      <xdr:col>81</xdr:col>
      <xdr:colOff>101600</xdr:colOff>
      <xdr:row>95</xdr:row>
      <xdr:rowOff>94881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111408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154445</xdr:rowOff>
    </xdr:from>
    <xdr:to>
      <xdr:col>76</xdr:col>
      <xdr:colOff>165100</xdr:colOff>
      <xdr:row>95</xdr:row>
      <xdr:rowOff>84595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101122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101715</xdr:rowOff>
    </xdr:from>
    <xdr:to>
      <xdr:col>72</xdr:col>
      <xdr:colOff>38100</xdr:colOff>
      <xdr:row>95</xdr:row>
      <xdr:rowOff>31865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48392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9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89536</xdr:rowOff>
    </xdr:from>
    <xdr:to>
      <xdr:col>67</xdr:col>
      <xdr:colOff>101600</xdr:colOff>
      <xdr:row>95</xdr:row>
      <xdr:rowOff>19686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36213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98,585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24,359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年度に土地開発基金の廃止に伴う繰出金を財政調整基金等各基金へ積立てを行ったことによるものである。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52,482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円減少している。これは、久城が浜センター施設基幹的設備改良事業の完了によるものである。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54,707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円減少している。これは、学校維持管理費において各小中学校の空調や屋上整備等が完了したことによるものである。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40,407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円増加している。これは、消防庁舎建設事業負担金、及び高機能緊急通信指令システム施設部分更新事業負担金の増によるものである。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ysClr val="windowText" lastClr="000000"/>
              </a:solidFill>
              <a:latin typeface="ＭＳ ゴシック" pitchFamily="49" charset="-128"/>
              <a:ea typeface="ＭＳ ゴシック" pitchFamily="49" charset="-128"/>
            </a:rPr>
            <a:t>　財政調整基金については、決算余剰金を積立てたことにより増額となり、標準財政規模比で</a:t>
          </a:r>
          <a:r>
            <a:rPr kumimoji="1" lang="en-US" altLang="ja-JP" sz="1350">
              <a:solidFill>
                <a:sysClr val="windowText" lastClr="000000"/>
              </a:solidFill>
              <a:latin typeface="ＭＳ ゴシック" pitchFamily="49" charset="-128"/>
              <a:ea typeface="ＭＳ ゴシック" pitchFamily="49" charset="-128"/>
            </a:rPr>
            <a:t>20.19</a:t>
          </a:r>
          <a:r>
            <a:rPr kumimoji="1" lang="ja-JP" altLang="en-US" sz="1350">
              <a:solidFill>
                <a:sysClr val="windowText" lastClr="000000"/>
              </a:solidFill>
              <a:latin typeface="ＭＳ ゴシック" pitchFamily="49" charset="-128"/>
              <a:ea typeface="ＭＳ ゴシック" pitchFamily="49" charset="-128"/>
            </a:rPr>
            <a:t>％となった。</a:t>
          </a:r>
        </a:p>
        <a:p>
          <a:r>
            <a:rPr kumimoji="1" lang="ja-JP" altLang="en-US" sz="1350">
              <a:solidFill>
                <a:sysClr val="windowText" lastClr="000000"/>
              </a:solidFill>
              <a:latin typeface="ＭＳ ゴシック" pitchFamily="49" charset="-128"/>
              <a:ea typeface="ＭＳ ゴシック" pitchFamily="49" charset="-128"/>
            </a:rPr>
            <a:t>　実質収支が標準財政規模に占める割合は、令和</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年度と比較して</a:t>
          </a:r>
          <a:r>
            <a:rPr kumimoji="1" lang="en-US" altLang="ja-JP" sz="1350">
              <a:solidFill>
                <a:sysClr val="windowText" lastClr="000000"/>
              </a:solidFill>
              <a:latin typeface="ＭＳ ゴシック" pitchFamily="49" charset="-128"/>
              <a:ea typeface="ＭＳ ゴシック" pitchFamily="49" charset="-128"/>
            </a:rPr>
            <a:t>0.68</a:t>
          </a:r>
          <a:r>
            <a:rPr kumimoji="1" lang="ja-JP" altLang="en-US" sz="1350">
              <a:solidFill>
                <a:sysClr val="windowText" lastClr="000000"/>
              </a:solidFill>
              <a:latin typeface="ＭＳ ゴシック" pitchFamily="49" charset="-128"/>
              <a:ea typeface="ＭＳ ゴシック" pitchFamily="49" charset="-128"/>
            </a:rPr>
            <a:t>ポイントの減となった。また、決算余剰金等を財政調整基金へ積み立てていることから、実質単年度収支は</a:t>
          </a:r>
          <a:r>
            <a:rPr kumimoji="1" lang="en-US" altLang="ja-JP" sz="1350">
              <a:solidFill>
                <a:sysClr val="windowText" lastClr="000000"/>
              </a:solidFill>
              <a:latin typeface="ＭＳ ゴシック" pitchFamily="49" charset="-128"/>
              <a:ea typeface="ＭＳ ゴシック" pitchFamily="49" charset="-128"/>
            </a:rPr>
            <a:t>3.16</a:t>
          </a:r>
          <a:r>
            <a:rPr kumimoji="1" lang="ja-JP" altLang="en-US" sz="1350">
              <a:solidFill>
                <a:sysClr val="windowText" lastClr="000000"/>
              </a:solidFill>
              <a:latin typeface="ＭＳ ゴシック" pitchFamily="49" charset="-128"/>
              <a:ea typeface="ＭＳ ゴシック" pitchFamily="49" charset="-128"/>
            </a:rPr>
            <a:t>ポイント増となっている。</a:t>
          </a:r>
        </a:p>
        <a:p>
          <a:r>
            <a:rPr kumimoji="1" lang="ja-JP" altLang="en-US" sz="1350">
              <a:latin typeface="ＭＳ ゴシック" pitchFamily="49" charset="-128"/>
              <a:ea typeface="ＭＳ ゴシック" pitchFamily="49" charset="-128"/>
            </a:rPr>
            <a:t>引き続き取捨選択による事業実施や行財政改革の推進により、健全な行財政運営に努めていく。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連結による赤字は発生していない。</a:t>
          </a:r>
        </a:p>
        <a:p>
          <a:r>
            <a:rPr kumimoji="1" lang="ja-JP" altLang="en-US" sz="1400">
              <a:latin typeface="ＭＳ ゴシック" pitchFamily="49" charset="-128"/>
              <a:ea typeface="ＭＳ ゴシック" pitchFamily="49" charset="-128"/>
            </a:rPr>
            <a:t>　一方で、一般会計から各会計への繰出金は増加傾向にあり、各会計で歳入確保に努め、また経営の効率化や受益者負担金の適正化により財政の健全化に取り組む必要がある。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118.7</v>
          </cell>
          <cell r="BX51">
            <v>104.8</v>
          </cell>
          <cell r="CF51">
            <v>84.3</v>
          </cell>
          <cell r="CN51">
            <v>73.099999999999994</v>
          </cell>
          <cell r="CV51">
            <v>66.7</v>
          </cell>
        </row>
        <row r="53">
          <cell r="BP53">
            <v>63.3</v>
          </cell>
          <cell r="BX53">
            <v>64.900000000000006</v>
          </cell>
          <cell r="CF53">
            <v>65.3</v>
          </cell>
          <cell r="CN53">
            <v>65.900000000000006</v>
          </cell>
          <cell r="CV53">
            <v>67.400000000000006</v>
          </cell>
        </row>
        <row r="55">
          <cell r="AN55" t="str">
            <v>類似団体内平均値</v>
          </cell>
          <cell r="BP55">
            <v>49.1</v>
          </cell>
          <cell r="BX55">
            <v>41.5</v>
          </cell>
          <cell r="CF55">
            <v>23</v>
          </cell>
          <cell r="CN55">
            <v>15.5</v>
          </cell>
          <cell r="CV55">
            <v>13</v>
          </cell>
        </row>
        <row r="57">
          <cell r="BP57">
            <v>61</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118.7</v>
          </cell>
          <cell r="BX73">
            <v>104.8</v>
          </cell>
          <cell r="CF73">
            <v>84.3</v>
          </cell>
          <cell r="CN73">
            <v>73.099999999999994</v>
          </cell>
          <cell r="CV73">
            <v>66.7</v>
          </cell>
        </row>
        <row r="75">
          <cell r="BP75">
            <v>13.4</v>
          </cell>
          <cell r="BX75">
            <v>12.5</v>
          </cell>
          <cell r="CF75">
            <v>11.5</v>
          </cell>
          <cell r="CN75">
            <v>10.5</v>
          </cell>
          <cell r="CV75">
            <v>10.1</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29879364</v>
      </c>
      <c r="BO4" s="449"/>
      <c r="BP4" s="449"/>
      <c r="BQ4" s="449"/>
      <c r="BR4" s="449"/>
      <c r="BS4" s="449"/>
      <c r="BT4" s="449"/>
      <c r="BU4" s="450"/>
      <c r="BV4" s="448">
        <v>32426671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v>
      </c>
      <c r="CU4" s="589"/>
      <c r="CV4" s="589"/>
      <c r="CW4" s="589"/>
      <c r="CX4" s="589"/>
      <c r="CY4" s="589"/>
      <c r="CZ4" s="589"/>
      <c r="DA4" s="590"/>
      <c r="DB4" s="588">
        <v>7.7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28715324</v>
      </c>
      <c r="BO5" s="420"/>
      <c r="BP5" s="420"/>
      <c r="BQ5" s="420"/>
      <c r="BR5" s="420"/>
      <c r="BS5" s="420"/>
      <c r="BT5" s="420"/>
      <c r="BU5" s="421"/>
      <c r="BV5" s="419">
        <v>31133165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91.1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1164040</v>
      </c>
      <c r="BO6" s="420"/>
      <c r="BP6" s="420"/>
      <c r="BQ6" s="420"/>
      <c r="BR6" s="420"/>
      <c r="BS6" s="420"/>
      <c r="BT6" s="420"/>
      <c r="BU6" s="421"/>
      <c r="BV6" s="419">
        <v>1293506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93.3</v>
      </c>
      <c r="CU6" s="563"/>
      <c r="CV6" s="563"/>
      <c r="CW6" s="563"/>
      <c r="CX6" s="563"/>
      <c r="CY6" s="563"/>
      <c r="CZ6" s="563"/>
      <c r="DA6" s="564"/>
      <c r="DB6" s="562">
        <v>92.2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99385</v>
      </c>
      <c r="BO7" s="420"/>
      <c r="BP7" s="420"/>
      <c r="BQ7" s="420"/>
      <c r="BR7" s="420"/>
      <c r="BS7" s="420"/>
      <c r="BT7" s="420"/>
      <c r="BU7" s="421"/>
      <c r="BV7" s="419">
        <v>113230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15107778</v>
      </c>
      <c r="CU7" s="420"/>
      <c r="CV7" s="420"/>
      <c r="CW7" s="420"/>
      <c r="CX7" s="420"/>
      <c r="CY7" s="420"/>
      <c r="CZ7" s="420"/>
      <c r="DA7" s="421"/>
      <c r="DB7" s="419">
        <v>15272103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1064655</v>
      </c>
      <c r="BO8" s="420"/>
      <c r="BP8" s="420"/>
      <c r="BQ8" s="420"/>
      <c r="BR8" s="420"/>
      <c r="BS8" s="420"/>
      <c r="BT8" s="420"/>
      <c r="BU8" s="421"/>
      <c r="BV8" s="419">
        <v>1180276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0.39</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45003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-115621</v>
      </c>
      <c r="BO9" s="420"/>
      <c r="BP9" s="420"/>
      <c r="BQ9" s="420"/>
      <c r="BR9" s="420"/>
      <c r="BS9" s="420"/>
      <c r="BT9" s="420"/>
      <c r="BU9" s="421"/>
      <c r="BV9" s="419">
        <v>-580995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17.100000000000001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47718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600074</v>
      </c>
      <c r="BO10" s="420"/>
      <c r="BP10" s="420"/>
      <c r="BQ10" s="420"/>
      <c r="BR10" s="420"/>
      <c r="BS10" s="420"/>
      <c r="BT10" s="420"/>
      <c r="BU10" s="421"/>
      <c r="BV10" s="419">
        <v>541963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47327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43708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43232</v>
      </c>
      <c r="S13" s="507"/>
      <c r="T13" s="507"/>
      <c r="U13" s="507"/>
      <c r="V13" s="508"/>
      <c r="W13" s="509" t="s">
        <v>131</v>
      </c>
      <c r="X13" s="405"/>
      <c r="Y13" s="405"/>
      <c r="Z13" s="405"/>
      <c r="AA13" s="405"/>
      <c r="AB13" s="406"/>
      <c r="AC13" s="372">
        <v>1590</v>
      </c>
      <c r="AD13" s="373"/>
      <c r="AE13" s="373"/>
      <c r="AF13" s="373"/>
      <c r="AG13" s="374"/>
      <c r="AH13" s="372">
        <v>1875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484453</v>
      </c>
      <c r="BO13" s="420"/>
      <c r="BP13" s="420"/>
      <c r="BQ13" s="420"/>
      <c r="BR13" s="420"/>
      <c r="BS13" s="420"/>
      <c r="BT13" s="420"/>
      <c r="BU13" s="421"/>
      <c r="BV13" s="419">
        <v>8295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10.1</v>
      </c>
      <c r="CU13" s="417"/>
      <c r="CV13" s="417"/>
      <c r="CW13" s="417"/>
      <c r="CX13" s="417"/>
      <c r="CY13" s="417"/>
      <c r="CZ13" s="417"/>
      <c r="DA13" s="418"/>
      <c r="DB13" s="416">
        <v>10.5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44355</v>
      </c>
      <c r="S14" s="507"/>
      <c r="T14" s="507"/>
      <c r="U14" s="507"/>
      <c r="V14" s="508"/>
      <c r="W14" s="510"/>
      <c r="X14" s="408"/>
      <c r="Y14" s="408"/>
      <c r="Z14" s="408"/>
      <c r="AA14" s="408"/>
      <c r="AB14" s="409"/>
      <c r="AC14" s="499">
        <v>7.6</v>
      </c>
      <c r="AD14" s="500"/>
      <c r="AE14" s="500"/>
      <c r="AF14" s="500"/>
      <c r="AG14" s="501"/>
      <c r="AH14" s="499">
        <v>8.3000000000000007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66.7</v>
      </c>
      <c r="CU14" s="517"/>
      <c r="CV14" s="517"/>
      <c r="CW14" s="517"/>
      <c r="CX14" s="517"/>
      <c r="CY14" s="517"/>
      <c r="CZ14" s="517"/>
      <c r="DA14" s="518"/>
      <c r="DB14" s="516">
        <v>73.099999999999994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43937</v>
      </c>
      <c r="S15" s="507"/>
      <c r="T15" s="507"/>
      <c r="U15" s="507"/>
      <c r="V15" s="508"/>
      <c r="W15" s="509" t="s">
        <v>137</v>
      </c>
      <c r="X15" s="405"/>
      <c r="Y15" s="405"/>
      <c r="Z15" s="405"/>
      <c r="AA15" s="405"/>
      <c r="AB15" s="406"/>
      <c r="AC15" s="372">
        <v>4322</v>
      </c>
      <c r="AD15" s="373"/>
      <c r="AE15" s="373"/>
      <c r="AF15" s="373"/>
      <c r="AG15" s="374"/>
      <c r="AH15" s="372">
        <v>4806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5512838</v>
      </c>
      <c r="BO15" s="449"/>
      <c r="BP15" s="449"/>
      <c r="BQ15" s="449"/>
      <c r="BR15" s="449"/>
      <c r="BS15" s="449"/>
      <c r="BT15" s="449"/>
      <c r="BU15" s="450"/>
      <c r="BV15" s="448">
        <v>5424396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20.8</v>
      </c>
      <c r="AD16" s="500"/>
      <c r="AE16" s="500"/>
      <c r="AF16" s="500"/>
      <c r="AG16" s="501"/>
      <c r="AH16" s="499">
        <v>21.3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13649967</v>
      </c>
      <c r="BO16" s="420"/>
      <c r="BP16" s="420"/>
      <c r="BQ16" s="420"/>
      <c r="BR16" s="420"/>
      <c r="BS16" s="420"/>
      <c r="BT16" s="420"/>
      <c r="BU16" s="421"/>
      <c r="BV16" s="419">
        <v>13694001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14886</v>
      </c>
      <c r="AD17" s="373"/>
      <c r="AE17" s="373"/>
      <c r="AF17" s="373"/>
      <c r="AG17" s="374"/>
      <c r="AH17" s="372">
        <v>15852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6885109</v>
      </c>
      <c r="BO17" s="420"/>
      <c r="BP17" s="420"/>
      <c r="BQ17" s="420"/>
      <c r="BR17" s="420"/>
      <c r="BS17" s="420"/>
      <c r="BT17" s="420"/>
      <c r="BU17" s="421"/>
      <c r="BV17" s="419">
        <v>6796516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733.19</v>
      </c>
      <c r="M18" s="472"/>
      <c r="N18" s="472"/>
      <c r="O18" s="472"/>
      <c r="P18" s="472"/>
      <c r="Q18" s="472"/>
      <c r="R18" s="473"/>
      <c r="S18" s="473"/>
      <c r="T18" s="473"/>
      <c r="U18" s="473"/>
      <c r="V18" s="474"/>
      <c r="W18" s="490"/>
      <c r="X18" s="491"/>
      <c r="Y18" s="491"/>
      <c r="Z18" s="491"/>
      <c r="AA18" s="491"/>
      <c r="AB18" s="515"/>
      <c r="AC18" s="389">
        <v>71.599999999999994</v>
      </c>
      <c r="AD18" s="390"/>
      <c r="AE18" s="390"/>
      <c r="AF18" s="390"/>
      <c r="AG18" s="475"/>
      <c r="AH18" s="389">
        <v>70.400000000000006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14340950</v>
      </c>
      <c r="BO18" s="420"/>
      <c r="BP18" s="420"/>
      <c r="BQ18" s="420"/>
      <c r="BR18" s="420"/>
      <c r="BS18" s="420"/>
      <c r="BT18" s="420"/>
      <c r="BU18" s="421"/>
      <c r="BV18" s="419">
        <v>14174106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61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19288126</v>
      </c>
      <c r="BO19" s="420"/>
      <c r="BP19" s="420"/>
      <c r="BQ19" s="420"/>
      <c r="BR19" s="420"/>
      <c r="BS19" s="420"/>
      <c r="BT19" s="420"/>
      <c r="BU19" s="421"/>
      <c r="BV19" s="419">
        <v>20666460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18870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29281470</v>
      </c>
      <c r="BO22" s="449"/>
      <c r="BP22" s="449"/>
      <c r="BQ22" s="449"/>
      <c r="BR22" s="449"/>
      <c r="BS22" s="449"/>
      <c r="BT22" s="449"/>
      <c r="BU22" s="450"/>
      <c r="BV22" s="448">
        <v>30081165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26548711</v>
      </c>
      <c r="BO23" s="420"/>
      <c r="BP23" s="420"/>
      <c r="BQ23" s="420"/>
      <c r="BR23" s="420"/>
      <c r="BS23" s="420"/>
      <c r="BT23" s="420"/>
      <c r="BU23" s="421"/>
      <c r="BV23" s="419">
        <v>27084142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7865</v>
      </c>
      <c r="R24" s="373"/>
      <c r="S24" s="373"/>
      <c r="T24" s="373"/>
      <c r="U24" s="373"/>
      <c r="V24" s="374"/>
      <c r="W24" s="462"/>
      <c r="X24" s="399"/>
      <c r="Y24" s="400"/>
      <c r="Z24" s="375" t="s">
        <v>162</v>
      </c>
      <c r="AA24" s="376"/>
      <c r="AB24" s="376"/>
      <c r="AC24" s="376"/>
      <c r="AD24" s="376"/>
      <c r="AE24" s="376"/>
      <c r="AF24" s="376"/>
      <c r="AG24" s="377"/>
      <c r="AH24" s="372">
        <v>377</v>
      </c>
      <c r="AI24" s="373"/>
      <c r="AJ24" s="373"/>
      <c r="AK24" s="373"/>
      <c r="AL24" s="374"/>
      <c r="AM24" s="372">
        <v>1192451</v>
      </c>
      <c r="AN24" s="373"/>
      <c r="AO24" s="373"/>
      <c r="AP24" s="373"/>
      <c r="AQ24" s="373"/>
      <c r="AR24" s="374"/>
      <c r="AS24" s="372">
        <v>3163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21318044</v>
      </c>
      <c r="BO24" s="420"/>
      <c r="BP24" s="420"/>
      <c r="BQ24" s="420"/>
      <c r="BR24" s="420"/>
      <c r="BS24" s="420"/>
      <c r="BT24" s="420"/>
      <c r="BU24" s="421"/>
      <c r="BV24" s="419">
        <v>21332093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6540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492433</v>
      </c>
      <c r="BO25" s="449"/>
      <c r="BP25" s="449"/>
      <c r="BQ25" s="449"/>
      <c r="BR25" s="449"/>
      <c r="BS25" s="449"/>
      <c r="BT25" s="449"/>
      <c r="BU25" s="450"/>
      <c r="BV25" s="448">
        <v>535066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5770</v>
      </c>
      <c r="R26" s="373"/>
      <c r="S26" s="373"/>
      <c r="T26" s="373"/>
      <c r="U26" s="373"/>
      <c r="V26" s="374"/>
      <c r="W26" s="462"/>
      <c r="X26" s="399"/>
      <c r="Y26" s="400"/>
      <c r="Z26" s="375" t="s">
        <v>168</v>
      </c>
      <c r="AA26" s="430"/>
      <c r="AB26" s="430"/>
      <c r="AC26" s="430"/>
      <c r="AD26" s="430"/>
      <c r="AE26" s="430"/>
      <c r="AF26" s="430"/>
      <c r="AG26" s="431"/>
      <c r="AH26" s="372">
        <v>20</v>
      </c>
      <c r="AI26" s="373"/>
      <c r="AJ26" s="373"/>
      <c r="AK26" s="373"/>
      <c r="AL26" s="374"/>
      <c r="AM26" s="372">
        <v>71540</v>
      </c>
      <c r="AN26" s="373"/>
      <c r="AO26" s="373"/>
      <c r="AP26" s="373"/>
      <c r="AQ26" s="373"/>
      <c r="AR26" s="374"/>
      <c r="AS26" s="372">
        <v>3577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3890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3290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3049601</v>
      </c>
      <c r="BO28" s="449"/>
      <c r="BP28" s="449"/>
      <c r="BQ28" s="449"/>
      <c r="BR28" s="449"/>
      <c r="BS28" s="449"/>
      <c r="BT28" s="449"/>
      <c r="BU28" s="450"/>
      <c r="BV28" s="448">
        <v>2449527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20</v>
      </c>
      <c r="M29" s="373"/>
      <c r="N29" s="373"/>
      <c r="O29" s="373"/>
      <c r="P29" s="374"/>
      <c r="Q29" s="372">
        <v>3035</v>
      </c>
      <c r="R29" s="373"/>
      <c r="S29" s="373"/>
      <c r="T29" s="373"/>
      <c r="U29" s="373"/>
      <c r="V29" s="374"/>
      <c r="W29" s="463"/>
      <c r="X29" s="464"/>
      <c r="Y29" s="465"/>
      <c r="Z29" s="375" t="s">
        <v>178</v>
      </c>
      <c r="AA29" s="376"/>
      <c r="AB29" s="376"/>
      <c r="AC29" s="376"/>
      <c r="AD29" s="376"/>
      <c r="AE29" s="376"/>
      <c r="AF29" s="376"/>
      <c r="AG29" s="377"/>
      <c r="AH29" s="372">
        <v>379</v>
      </c>
      <c r="AI29" s="373"/>
      <c r="AJ29" s="373"/>
      <c r="AK29" s="373"/>
      <c r="AL29" s="374"/>
      <c r="AM29" s="372">
        <v>1200115</v>
      </c>
      <c r="AN29" s="373"/>
      <c r="AO29" s="373"/>
      <c r="AP29" s="373"/>
      <c r="AQ29" s="373"/>
      <c r="AR29" s="374"/>
      <c r="AS29" s="372">
        <v>3167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1086701</v>
      </c>
      <c r="BO29" s="420"/>
      <c r="BP29" s="420"/>
      <c r="BQ29" s="420"/>
      <c r="BR29" s="420"/>
      <c r="BS29" s="420"/>
      <c r="BT29" s="420"/>
      <c r="BU29" s="421"/>
      <c r="BV29" s="419">
        <v>1012746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2168451</v>
      </c>
      <c r="BO30" s="454"/>
      <c r="BP30" s="454"/>
      <c r="BQ30" s="454"/>
      <c r="BR30" s="454"/>
      <c r="BS30" s="454"/>
      <c r="BT30" s="454"/>
      <c r="BU30" s="455"/>
      <c r="BV30" s="453">
        <v>2483276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介護保険特別会計</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IF('各会計、関係団体の財政状況及び健全化判断比率'!B35="","",'各会計、関係団体の財政状況及び健全化判断比率'!B35)</f>
        <v>水道事業会計</v>
      </c>
      <c r="AP34" s="368"/>
      <c r="AQ34" s="368"/>
      <c r="AR34" s="368"/>
      <c r="AS34" s="368"/>
      <c r="AT34" s="368"/>
      <c r="AU34" s="368"/>
      <c r="AV34" s="368"/>
      <c r="AW34" s="368"/>
      <c r="AX34" s="368"/>
      <c r="AY34" s="368"/>
      <c r="AZ34" s="368"/>
      <c r="BA34" s="368"/>
      <c r="BB34" s="368"/>
      <c r="BC34" s="368"/>
      <c r="BD34" s="181"/>
      <c r="BE34" s="367">
        <f>IF(BG34="","",MAX(C34:D43,U34:V43,AM34:AN43)+1)</f>
        <v>13</v>
      </c>
      <c r="BF34" s="367"/>
      <c r="BG34" s="368" t="str">
        <f>IF('各会計、関係団体の財政状況及び健全化判断比率'!B37="","",'各会計、関係団体の財政状況及び健全化判断比率'!B37)</f>
        <v>土地区画整理事業特別会計</v>
      </c>
      <c r="BH34" s="368"/>
      <c r="BI34" s="368"/>
      <c r="BJ34" s="368"/>
      <c r="BK34" s="368"/>
      <c r="BL34" s="368"/>
      <c r="BM34" s="368"/>
      <c r="BN34" s="368"/>
      <c r="BO34" s="368"/>
      <c r="BP34" s="368"/>
      <c r="BQ34" s="368"/>
      <c r="BR34" s="368"/>
      <c r="BS34" s="368"/>
      <c r="BT34" s="368"/>
      <c r="BU34" s="368"/>
      <c r="BV34" s="181"/>
      <c r="BW34" s="367">
        <f>IF(BY34="","",MAX(C34:D43,U34:V43,AM34:AN43,BE34:BF43)+1)</f>
        <v>14</v>
      </c>
      <c r="BX34" s="367"/>
      <c r="BY34" s="368" t="str">
        <f>IF('各会計、関係団体の財政状況及び健全化判断比率'!B68="","",'各会計、関係団体の財政状況及び健全化判断比率'!B68)</f>
        <v>益田地区広域市町村圏事務組合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益田市総合サービス</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施設貸付事業特別会計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国民健康保険事業特別会計（事業勘定）</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IF('各会計、関係団体の財政状況及び健全化判断比率'!B36="","",'各会計、関係団体の財政状況及び健全化判断比率'!B36)</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15</v>
      </c>
      <c r="BX35" s="367"/>
      <c r="BY35" s="368" t="str">
        <f>IF('各会計、関係団体の財政状況及び健全化判断比率'!B69="","",'各会計、関係団体の財政状況及び健全化判断比率'!B69)</f>
        <v>島根県市町村総合事務組合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エイト</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市有林事業特別会計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国民健康保険事業特別会計（美都診療施設勘定）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16</v>
      </c>
      <c r="BX36" s="367"/>
      <c r="BY36" s="368" t="str">
        <f>IF('各会計、関係団体の財政状況及び健全化判断比率'!B70="","",'各会計、関係団体の財政状況及び健全化判断比率'!B70)</f>
        <v>島根県後期高齢者医療広域連合（普）</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国民健康保険事業特別会計（匹見澄川診療施設勘定）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17</v>
      </c>
      <c r="BX37" s="367"/>
      <c r="BY37" s="368" t="str">
        <f>IF('各会計、関係団体の財政状況及び健全化判断比率'!B71="","",'各会計、関係団体の財政状況及び健全化判断比率'!B71)</f>
        <v>島根県後期高齢者医療広域連合（後期高齢）</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8</v>
      </c>
      <c r="V38" s="367"/>
      <c r="W38" s="368" t="str">
        <f>IF('各会計、関係団体の財政状況及び健全化判断比率'!B32="","",'各会計、関係団体の財政状況及び健全化判断比率'!B32)</f>
        <v>国民健康保険事業特別会計（匹見道川診療施設勘定）</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9</v>
      </c>
      <c r="V39" s="367"/>
      <c r="W39" s="368" t="str">
        <f>IF('各会計、関係団体の財政状況及び健全化判断比率'!B33="","",'各会計、関係団体の財政状況及び健全化判断比率'!B33)</f>
        <v>後期高齢者医療特別会計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f t="shared" si="4"/>
        <v>10</v>
      </c>
      <c r="V40" s="367"/>
      <c r="W40" s="368" t="str">
        <f>IF('各会計、関係団体の財政状況及び健全化判断比率'!B34="","",'各会計、関係団体の財政状況及び健全化判断比率'!B34)</f>
        <v>駐車場事業特別会計</v>
      </c>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FCkeVtuDb2b0qhtK2CiC/6xdRALCNaYY2BK/oswYux4sLMuGIW/rUlCWDMdrFQH8aHpxiK8EkiYWmWO7Gwm+w==" saltValue="1U8Nibc6r4i4inxSGfR/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20" sqref="A2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538</v>
      </c>
      <c r="D34" s="1151"/>
      <c r="E34" s="1152"/>
      <c r="F34" s="32">
        <v>10.89</v>
      </c>
      <c r="G34" s="33">
        <v>10.06</v>
      </c>
      <c r="H34" s="33">
        <v>9.56</v>
      </c>
      <c r="I34" s="33">
        <v>9.49</v>
      </c>
      <c r="J34" s="34">
        <v>10.67</v>
      </c>
      <c r="K34" s="22"/>
      <c r="L34" s="22"/>
      <c r="M34" s="22"/>
      <c r="N34" s="22"/>
      <c r="O34" s="22"/>
      <c r="P34" s="22"/>
    </row>
    <row r="35" spans="1:16" ht="39" customHeight="1" x14ac:dyDescent="0.2">
      <c r="A35" s="22"/>
      <c r="B35" s="35"/>
      <c r="C35" s="1145" t="s">
        <v>539</v>
      </c>
      <c r="D35" s="1146"/>
      <c r="E35" s="1147"/>
      <c r="F35" s="36">
        <v>3.54</v>
      </c>
      <c r="G35" s="37">
        <v>4.09</v>
      </c>
      <c r="H35" s="37">
        <v>11.13</v>
      </c>
      <c r="I35" s="37">
        <v>7.72</v>
      </c>
      <c r="J35" s="38">
        <v>7.03</v>
      </c>
      <c r="K35" s="22"/>
      <c r="L35" s="22"/>
      <c r="M35" s="22"/>
      <c r="N35" s="22"/>
      <c r="O35" s="22"/>
      <c r="P35" s="22"/>
    </row>
    <row r="36" spans="1:16" ht="39" customHeight="1" x14ac:dyDescent="0.2">
      <c r="A36" s="22"/>
      <c r="B36" s="35"/>
      <c r="C36" s="1145" t="s">
        <v>540</v>
      </c>
      <c r="D36" s="1146"/>
      <c r="E36" s="1147"/>
      <c r="F36" s="36">
        <v>0.7</v>
      </c>
      <c r="G36" s="37">
        <v>0.77</v>
      </c>
      <c r="H36" s="37">
        <v>0.78</v>
      </c>
      <c r="I36" s="37">
        <v>1.3</v>
      </c>
      <c r="J36" s="38">
        <v>0.96</v>
      </c>
      <c r="K36" s="22"/>
      <c r="L36" s="22"/>
      <c r="M36" s="22"/>
      <c r="N36" s="22"/>
      <c r="O36" s="22"/>
      <c r="P36" s="22"/>
    </row>
    <row r="37" spans="1:16" ht="39" customHeight="1" x14ac:dyDescent="0.2">
      <c r="A37" s="22"/>
      <c r="B37" s="35"/>
      <c r="C37" s="1145" t="s">
        <v>541</v>
      </c>
      <c r="D37" s="1146"/>
      <c r="E37" s="1147"/>
      <c r="F37" s="36" t="s">
        <v>495</v>
      </c>
      <c r="G37" s="37">
        <v>0.05</v>
      </c>
      <c r="H37" s="37">
        <v>0.23</v>
      </c>
      <c r="I37" s="37">
        <v>0.57999999999999996</v>
      </c>
      <c r="J37" s="38">
        <v>0.94</v>
      </c>
      <c r="K37" s="22"/>
      <c r="L37" s="22"/>
      <c r="M37" s="22"/>
      <c r="N37" s="22"/>
      <c r="O37" s="22"/>
      <c r="P37" s="22"/>
    </row>
    <row r="38" spans="1:16" ht="39" customHeight="1" x14ac:dyDescent="0.2">
      <c r="A38" s="22"/>
      <c r="B38" s="35"/>
      <c r="C38" s="1145" t="s">
        <v>542</v>
      </c>
      <c r="D38" s="1146"/>
      <c r="E38" s="1147"/>
      <c r="F38" s="36">
        <v>0.12</v>
      </c>
      <c r="G38" s="37">
        <v>0.26</v>
      </c>
      <c r="H38" s="37">
        <v>7.0000000000000007E-2</v>
      </c>
      <c r="I38" s="37">
        <v>0.04</v>
      </c>
      <c r="J38" s="38">
        <v>0.33</v>
      </c>
      <c r="K38" s="22"/>
      <c r="L38" s="22"/>
      <c r="M38" s="22"/>
      <c r="N38" s="22"/>
      <c r="O38" s="22"/>
      <c r="P38" s="22"/>
    </row>
    <row r="39" spans="1:16" ht="39" customHeight="1" x14ac:dyDescent="0.2">
      <c r="A39" s="22"/>
      <c r="B39" s="35"/>
      <c r="C39" s="1145" t="s">
        <v>543</v>
      </c>
      <c r="D39" s="1146"/>
      <c r="E39" s="1147"/>
      <c r="F39" s="36">
        <v>0.61</v>
      </c>
      <c r="G39" s="37">
        <v>0.36</v>
      </c>
      <c r="H39" s="37">
        <v>0.21</v>
      </c>
      <c r="I39" s="37">
        <v>0.18</v>
      </c>
      <c r="J39" s="38">
        <v>0.12</v>
      </c>
      <c r="K39" s="22"/>
      <c r="L39" s="22"/>
      <c r="M39" s="22"/>
      <c r="N39" s="22"/>
      <c r="O39" s="22"/>
      <c r="P39" s="22"/>
    </row>
    <row r="40" spans="1:16" ht="39" customHeight="1" x14ac:dyDescent="0.2">
      <c r="A40" s="22"/>
      <c r="B40" s="35"/>
      <c r="C40" s="1145" t="s">
        <v>544</v>
      </c>
      <c r="D40" s="1146"/>
      <c r="E40" s="1147"/>
      <c r="F40" s="36">
        <v>7.0000000000000007E-2</v>
      </c>
      <c r="G40" s="37">
        <v>0.09</v>
      </c>
      <c r="H40" s="37">
        <v>0.08</v>
      </c>
      <c r="I40" s="37">
        <v>0.1</v>
      </c>
      <c r="J40" s="38">
        <v>0.11</v>
      </c>
      <c r="K40" s="22"/>
      <c r="L40" s="22"/>
      <c r="M40" s="22"/>
      <c r="N40" s="22"/>
      <c r="O40" s="22"/>
      <c r="P40" s="22"/>
    </row>
    <row r="41" spans="1:16" ht="39" customHeight="1" x14ac:dyDescent="0.2">
      <c r="A41" s="22"/>
      <c r="B41" s="35"/>
      <c r="C41" s="1145" t="s">
        <v>545</v>
      </c>
      <c r="D41" s="1146"/>
      <c r="E41" s="1147"/>
      <c r="F41" s="36">
        <v>0</v>
      </c>
      <c r="G41" s="37">
        <v>0</v>
      </c>
      <c r="H41" s="37">
        <v>0</v>
      </c>
      <c r="I41" s="37">
        <v>0</v>
      </c>
      <c r="J41" s="38">
        <v>0.01</v>
      </c>
      <c r="K41" s="22"/>
      <c r="L41" s="22"/>
      <c r="M41" s="22"/>
      <c r="N41" s="22"/>
      <c r="O41" s="22"/>
      <c r="P41" s="22"/>
    </row>
    <row r="42" spans="1:16" ht="39" customHeight="1" x14ac:dyDescent="0.2">
      <c r="A42" s="22"/>
      <c r="B42" s="39"/>
      <c r="C42" s="1145" t="s">
        <v>546</v>
      </c>
      <c r="D42" s="1146"/>
      <c r="E42" s="1147"/>
      <c r="F42" s="36" t="s">
        <v>495</v>
      </c>
      <c r="G42" s="37" t="s">
        <v>495</v>
      </c>
      <c r="H42" s="37" t="s">
        <v>495</v>
      </c>
      <c r="I42" s="37" t="s">
        <v>495</v>
      </c>
      <c r="J42" s="38" t="s">
        <v>495</v>
      </c>
      <c r="K42" s="22"/>
      <c r="L42" s="22"/>
      <c r="M42" s="22"/>
      <c r="N42" s="22"/>
      <c r="O42" s="22"/>
      <c r="P42" s="22"/>
    </row>
    <row r="43" spans="1:16" ht="39" customHeight="1" thickBot="1" x14ac:dyDescent="0.25">
      <c r="A43" s="22"/>
      <c r="B43" s="40"/>
      <c r="C43" s="1148" t="s">
        <v>547</v>
      </c>
      <c r="D43" s="1149"/>
      <c r="E43" s="1150"/>
      <c r="F43" s="41">
        <v>0.37</v>
      </c>
      <c r="G43" s="42">
        <v>0.02</v>
      </c>
      <c r="H43" s="42">
        <v>0.02</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2qTb60qHbZs/oINmxdPyOywohVGD62D5J+8NMi5rQ2MbqQHFYGgGSqKTymUtoLomrOU6/+GHR+qd/1AhLHqWw==" saltValue="2kfWc92ZQE7vMkfg+jb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L9" sqref="L9:Q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4256</v>
      </c>
      <c r="L45" s="60">
        <v>4167</v>
      </c>
      <c r="M45" s="60">
        <v>3919</v>
      </c>
      <c r="N45" s="60">
        <v>3768</v>
      </c>
      <c r="O45" s="61">
        <v>3532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2">
      <c r="A48" s="48"/>
      <c r="B48" s="1178"/>
      <c r="C48" s="1179"/>
      <c r="D48" s="62"/>
      <c r="E48" s="1155" t="s">
        <v>13</v>
      </c>
      <c r="F48" s="1155"/>
      <c r="G48" s="1155"/>
      <c r="H48" s="1155"/>
      <c r="I48" s="1155"/>
      <c r="J48" s="1156"/>
      <c r="K48" s="63">
        <v>333</v>
      </c>
      <c r="L48" s="64">
        <v>246</v>
      </c>
      <c r="M48" s="64">
        <v>290</v>
      </c>
      <c r="N48" s="64">
        <v>298</v>
      </c>
      <c r="O48" s="65">
        <v>304</v>
      </c>
      <c r="P48" s="48"/>
      <c r="Q48" s="48"/>
      <c r="R48" s="48"/>
      <c r="S48" s="48"/>
      <c r="T48" s="48"/>
      <c r="U48" s="48"/>
    </row>
    <row r="49" spans="1:21" ht="30.75" customHeight="1" x14ac:dyDescent="0.2">
      <c r="A49" s="48"/>
      <c r="B49" s="1178"/>
      <c r="C49" s="1179"/>
      <c r="D49" s="62"/>
      <c r="E49" s="1155" t="s">
        <v>14</v>
      </c>
      <c r="F49" s="1155"/>
      <c r="G49" s="1155"/>
      <c r="H49" s="1155"/>
      <c r="I49" s="1155"/>
      <c r="J49" s="1156"/>
      <c r="K49" s="63">
        <v>39</v>
      </c>
      <c r="L49" s="64">
        <v>36</v>
      </c>
      <c r="M49" s="64">
        <v>12</v>
      </c>
      <c r="N49" s="64">
        <v>21</v>
      </c>
      <c r="O49" s="65">
        <v>35</v>
      </c>
      <c r="P49" s="48"/>
      <c r="Q49" s="48"/>
      <c r="R49" s="48"/>
      <c r="S49" s="48"/>
      <c r="T49" s="48"/>
      <c r="U49" s="48"/>
    </row>
    <row r="50" spans="1:21" ht="30.75" customHeight="1" x14ac:dyDescent="0.2">
      <c r="A50" s="48"/>
      <c r="B50" s="1178"/>
      <c r="C50" s="1179"/>
      <c r="D50" s="62"/>
      <c r="E50" s="1155" t="s">
        <v>15</v>
      </c>
      <c r="F50" s="1155"/>
      <c r="G50" s="1155"/>
      <c r="H50" s="1155"/>
      <c r="I50" s="1155"/>
      <c r="J50" s="1156"/>
      <c r="K50" s="63">
        <v>8</v>
      </c>
      <c r="L50" s="64">
        <v>8</v>
      </c>
      <c r="M50" s="64">
        <v>2</v>
      </c>
      <c r="N50" s="64">
        <v>1</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1</v>
      </c>
      <c r="L51" s="64">
        <v>1</v>
      </c>
      <c r="M51" s="64">
        <v>1</v>
      </c>
      <c r="N51" s="64" t="s">
        <v>495</v>
      </c>
      <c r="O51" s="65">
        <v>2</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3090</v>
      </c>
      <c r="L52" s="64">
        <v>3050</v>
      </c>
      <c r="M52" s="64">
        <v>2883</v>
      </c>
      <c r="N52" s="64">
        <v>2829</v>
      </c>
      <c r="O52" s="65">
        <v>2581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1547</v>
      </c>
      <c r="L53" s="69">
        <v>1408</v>
      </c>
      <c r="M53" s="69">
        <v>1341</v>
      </c>
      <c r="N53" s="69">
        <v>1259</v>
      </c>
      <c r="O53" s="70">
        <v>1293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HfHuAfROnPPKsLP4S2IuvXKt7jQL8SPdpQh5vOnQc8biNiCtWj6MTMe1htYLhJV61W379/BCt1FnoGHbG52HA==" saltValue="zP7SAW1p+0usL+EOZc1D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L9" sqref="L9:Q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96" t="s">
        <v>30</v>
      </c>
      <c r="C41" s="1197"/>
      <c r="D41" s="105"/>
      <c r="E41" s="1198" t="s">
        <v>31</v>
      </c>
      <c r="F41" s="1198"/>
      <c r="G41" s="1198"/>
      <c r="H41" s="1199"/>
      <c r="I41" s="355">
        <v>34145</v>
      </c>
      <c r="J41" s="356">
        <v>32516</v>
      </c>
      <c r="K41" s="356">
        <v>31535</v>
      </c>
      <c r="L41" s="356">
        <v>30542</v>
      </c>
      <c r="M41" s="357">
        <v>29796</v>
      </c>
    </row>
    <row r="42" spans="2:13" ht="27.75" customHeight="1" x14ac:dyDescent="0.2">
      <c r="B42" s="1186"/>
      <c r="C42" s="1187"/>
      <c r="D42" s="106"/>
      <c r="E42" s="1190" t="s">
        <v>32</v>
      </c>
      <c r="F42" s="1190"/>
      <c r="G42" s="1190"/>
      <c r="H42" s="1191"/>
      <c r="I42" s="358">
        <v>11</v>
      </c>
      <c r="J42" s="359">
        <v>3</v>
      </c>
      <c r="K42" s="359">
        <v>2</v>
      </c>
      <c r="L42" s="359">
        <v>1</v>
      </c>
      <c r="M42" s="360">
        <v>0</v>
      </c>
    </row>
    <row r="43" spans="2:13" ht="27.75" customHeight="1" x14ac:dyDescent="0.2">
      <c r="B43" s="1186"/>
      <c r="C43" s="1187"/>
      <c r="D43" s="106"/>
      <c r="E43" s="1190" t="s">
        <v>33</v>
      </c>
      <c r="F43" s="1190"/>
      <c r="G43" s="1190"/>
      <c r="H43" s="1191"/>
      <c r="I43" s="358">
        <v>5670</v>
      </c>
      <c r="J43" s="359">
        <v>5332</v>
      </c>
      <c r="K43" s="359">
        <v>4771</v>
      </c>
      <c r="L43" s="359">
        <v>4330</v>
      </c>
      <c r="M43" s="360">
        <v>4199</v>
      </c>
    </row>
    <row r="44" spans="2:13" ht="27.75" customHeight="1" x14ac:dyDescent="0.2">
      <c r="B44" s="1186"/>
      <c r="C44" s="1187"/>
      <c r="D44" s="106"/>
      <c r="E44" s="1190" t="s">
        <v>34</v>
      </c>
      <c r="F44" s="1190"/>
      <c r="G44" s="1190"/>
      <c r="H44" s="1191"/>
      <c r="I44" s="358">
        <v>254</v>
      </c>
      <c r="J44" s="359">
        <v>226</v>
      </c>
      <c r="K44" s="359">
        <v>205</v>
      </c>
      <c r="L44" s="359">
        <v>179</v>
      </c>
      <c r="M44" s="360">
        <v>144</v>
      </c>
    </row>
    <row r="45" spans="2:13" ht="27.75" customHeight="1" x14ac:dyDescent="0.2">
      <c r="B45" s="1186"/>
      <c r="C45" s="1187"/>
      <c r="D45" s="106"/>
      <c r="E45" s="1190" t="s">
        <v>35</v>
      </c>
      <c r="F45" s="1190"/>
      <c r="G45" s="1190"/>
      <c r="H45" s="1191"/>
      <c r="I45" s="358">
        <v>4904</v>
      </c>
      <c r="J45" s="359">
        <v>4862</v>
      </c>
      <c r="K45" s="359">
        <v>4767</v>
      </c>
      <c r="L45" s="359">
        <v>4710</v>
      </c>
      <c r="M45" s="360">
        <v>4631</v>
      </c>
    </row>
    <row r="46" spans="2:13" ht="27.75" customHeight="1" x14ac:dyDescent="0.2">
      <c r="B46" s="1186"/>
      <c r="C46" s="1187"/>
      <c r="D46" s="107"/>
      <c r="E46" s="1190" t="s">
        <v>36</v>
      </c>
      <c r="F46" s="1190"/>
      <c r="G46" s="1190"/>
      <c r="H46" s="1191"/>
      <c r="I46" s="358" t="s">
        <v>495</v>
      </c>
      <c r="J46" s="359" t="s">
        <v>495</v>
      </c>
      <c r="K46" s="359" t="s">
        <v>495</v>
      </c>
      <c r="L46" s="359" t="s">
        <v>495</v>
      </c>
      <c r="M46" s="360" t="s">
        <v>495</v>
      </c>
    </row>
    <row r="47" spans="2:13" ht="27.75" customHeight="1" x14ac:dyDescent="0.2">
      <c r="B47" s="1186"/>
      <c r="C47" s="1187"/>
      <c r="D47" s="108"/>
      <c r="E47" s="1200" t="s">
        <v>37</v>
      </c>
      <c r="F47" s="1201"/>
      <c r="G47" s="1201"/>
      <c r="H47" s="1202"/>
      <c r="I47" s="358" t="s">
        <v>495</v>
      </c>
      <c r="J47" s="359" t="s">
        <v>495</v>
      </c>
      <c r="K47" s="359" t="s">
        <v>495</v>
      </c>
      <c r="L47" s="359" t="s">
        <v>495</v>
      </c>
      <c r="M47" s="360" t="s">
        <v>495</v>
      </c>
    </row>
    <row r="48" spans="2:13" ht="27.75" customHeight="1" x14ac:dyDescent="0.2">
      <c r="B48" s="1186"/>
      <c r="C48" s="1187"/>
      <c r="D48" s="106"/>
      <c r="E48" s="1190" t="s">
        <v>38</v>
      </c>
      <c r="F48" s="1190"/>
      <c r="G48" s="1190"/>
      <c r="H48" s="1191"/>
      <c r="I48" s="358" t="s">
        <v>495</v>
      </c>
      <c r="J48" s="359" t="s">
        <v>495</v>
      </c>
      <c r="K48" s="359" t="s">
        <v>495</v>
      </c>
      <c r="L48" s="359" t="s">
        <v>495</v>
      </c>
      <c r="M48" s="360" t="s">
        <v>495</v>
      </c>
    </row>
    <row r="49" spans="2:13" ht="27.75" customHeight="1" x14ac:dyDescent="0.2">
      <c r="B49" s="1188"/>
      <c r="C49" s="1189"/>
      <c r="D49" s="106"/>
      <c r="E49" s="1190" t="s">
        <v>39</v>
      </c>
      <c r="F49" s="1190"/>
      <c r="G49" s="1190"/>
      <c r="H49" s="1191"/>
      <c r="I49" s="358" t="s">
        <v>495</v>
      </c>
      <c r="J49" s="359" t="s">
        <v>495</v>
      </c>
      <c r="K49" s="359" t="s">
        <v>495</v>
      </c>
      <c r="L49" s="359" t="s">
        <v>495</v>
      </c>
      <c r="M49" s="360" t="s">
        <v>495</v>
      </c>
    </row>
    <row r="50" spans="2:13" ht="27.75" customHeight="1" x14ac:dyDescent="0.2">
      <c r="B50" s="1184" t="s">
        <v>40</v>
      </c>
      <c r="C50" s="1185"/>
      <c r="D50" s="109"/>
      <c r="E50" s="1190" t="s">
        <v>41</v>
      </c>
      <c r="F50" s="1190"/>
      <c r="G50" s="1190"/>
      <c r="H50" s="1191"/>
      <c r="I50" s="358">
        <v>3262</v>
      </c>
      <c r="J50" s="359">
        <v>3554</v>
      </c>
      <c r="K50" s="359">
        <v>4528</v>
      </c>
      <c r="L50" s="359">
        <v>5856</v>
      </c>
      <c r="M50" s="360">
        <v>6459</v>
      </c>
    </row>
    <row r="51" spans="2:13" ht="27.75" customHeight="1" x14ac:dyDescent="0.2">
      <c r="B51" s="1186"/>
      <c r="C51" s="1187"/>
      <c r="D51" s="106"/>
      <c r="E51" s="1190" t="s">
        <v>42</v>
      </c>
      <c r="F51" s="1190"/>
      <c r="G51" s="1190"/>
      <c r="H51" s="1191"/>
      <c r="I51" s="358">
        <v>1638</v>
      </c>
      <c r="J51" s="359">
        <v>1413</v>
      </c>
      <c r="K51" s="359">
        <v>1204</v>
      </c>
      <c r="L51" s="359">
        <v>994</v>
      </c>
      <c r="M51" s="360">
        <v>795</v>
      </c>
    </row>
    <row r="52" spans="2:13" ht="27.75" customHeight="1" x14ac:dyDescent="0.2">
      <c r="B52" s="1188"/>
      <c r="C52" s="1189"/>
      <c r="D52" s="106"/>
      <c r="E52" s="1190" t="s">
        <v>43</v>
      </c>
      <c r="F52" s="1190"/>
      <c r="G52" s="1190"/>
      <c r="H52" s="1191"/>
      <c r="I52" s="358">
        <v>25884</v>
      </c>
      <c r="J52" s="359">
        <v>24971</v>
      </c>
      <c r="K52" s="359">
        <v>24488</v>
      </c>
      <c r="L52" s="359">
        <v>23663</v>
      </c>
      <c r="M52" s="360">
        <v>23024</v>
      </c>
    </row>
    <row r="53" spans="2:13" ht="27.75" customHeight="1" thickBot="1" x14ac:dyDescent="0.25">
      <c r="B53" s="1192" t="s">
        <v>19</v>
      </c>
      <c r="C53" s="1193"/>
      <c r="D53" s="110"/>
      <c r="E53" s="1194" t="s">
        <v>44</v>
      </c>
      <c r="F53" s="1194"/>
      <c r="G53" s="1194"/>
      <c r="H53" s="1195"/>
      <c r="I53" s="361">
        <v>14201</v>
      </c>
      <c r="J53" s="362">
        <v>13001</v>
      </c>
      <c r="K53" s="362">
        <v>11061</v>
      </c>
      <c r="L53" s="362">
        <v>9248</v>
      </c>
      <c r="M53" s="363">
        <v>8492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yMwJ51ospBxi/xTruE42TLC0Vk7EPJ/c/KOrm/GiNhIKBFvx/LTcjXUr2ob+GmOvxctf8cRb/ZVF2BmXTJCzA==" saltValue="QrafeksaRjq635b8c/db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L9" sqref="L9:Q9"/>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11" t="s">
        <v>46</v>
      </c>
      <c r="D55" s="1211"/>
      <c r="E55" s="1212"/>
      <c r="F55" s="122">
        <v>1908</v>
      </c>
      <c r="G55" s="122">
        <v>2450</v>
      </c>
      <c r="H55" s="123">
        <v>3050</v>
      </c>
    </row>
    <row r="56" spans="2:8" ht="52.5" customHeight="1" x14ac:dyDescent="0.2">
      <c r="B56" s="124"/>
      <c r="C56" s="1213" t="s">
        <v>47</v>
      </c>
      <c r="D56" s="1213"/>
      <c r="E56" s="1214"/>
      <c r="F56" s="125">
        <v>516</v>
      </c>
      <c r="G56" s="125">
        <v>1013</v>
      </c>
      <c r="H56" s="126">
        <v>1087</v>
      </c>
    </row>
    <row r="57" spans="2:8" ht="53.25" customHeight="1" x14ac:dyDescent="0.2">
      <c r="B57" s="124"/>
      <c r="C57" s="1215" t="s">
        <v>48</v>
      </c>
      <c r="D57" s="1215"/>
      <c r="E57" s="1216"/>
      <c r="F57" s="127">
        <v>2056</v>
      </c>
      <c r="G57" s="127">
        <v>2483</v>
      </c>
      <c r="H57" s="128">
        <v>2168</v>
      </c>
    </row>
    <row r="58" spans="2:8" ht="45.75" customHeight="1" x14ac:dyDescent="0.2">
      <c r="B58" s="129"/>
      <c r="C58" s="1203" t="s">
        <v>557</v>
      </c>
      <c r="D58" s="1204"/>
      <c r="E58" s="1205"/>
      <c r="F58" s="130">
        <v>1231</v>
      </c>
      <c r="G58" s="130">
        <v>1131</v>
      </c>
      <c r="H58" s="131">
        <v>1008</v>
      </c>
    </row>
    <row r="59" spans="2:8" ht="45.75" customHeight="1" x14ac:dyDescent="0.2">
      <c r="B59" s="129"/>
      <c r="C59" s="1203" t="s">
        <v>553</v>
      </c>
      <c r="D59" s="1204"/>
      <c r="E59" s="1205"/>
      <c r="F59" s="130">
        <v>110</v>
      </c>
      <c r="G59" s="130">
        <v>220</v>
      </c>
      <c r="H59" s="131">
        <v>230</v>
      </c>
    </row>
    <row r="60" spans="2:8" ht="45.75" customHeight="1" x14ac:dyDescent="0.2">
      <c r="B60" s="129"/>
      <c r="C60" s="1203" t="s">
        <v>554</v>
      </c>
      <c r="D60" s="1204"/>
      <c r="E60" s="1205"/>
      <c r="F60" s="130">
        <v>0</v>
      </c>
      <c r="G60" s="130">
        <v>217</v>
      </c>
      <c r="H60" s="131">
        <v>209</v>
      </c>
    </row>
    <row r="61" spans="2:8" ht="45.75" customHeight="1" x14ac:dyDescent="0.2">
      <c r="B61" s="129"/>
      <c r="C61" s="1203" t="s">
        <v>555</v>
      </c>
      <c r="D61" s="1204"/>
      <c r="E61" s="1205"/>
      <c r="F61" s="130">
        <v>207</v>
      </c>
      <c r="G61" s="130">
        <v>201</v>
      </c>
      <c r="H61" s="131">
        <v>198</v>
      </c>
    </row>
    <row r="62" spans="2:8" ht="45.75" customHeight="1" thickBot="1" x14ac:dyDescent="0.25">
      <c r="B62" s="132"/>
      <c r="C62" s="1206" t="s">
        <v>556</v>
      </c>
      <c r="D62" s="1207"/>
      <c r="E62" s="1208"/>
      <c r="F62" s="133">
        <v>98</v>
      </c>
      <c r="G62" s="133">
        <v>118</v>
      </c>
      <c r="H62" s="134">
        <v>129</v>
      </c>
    </row>
    <row r="63" spans="2:8" ht="52.5" customHeight="1" thickBot="1" x14ac:dyDescent="0.25">
      <c r="B63" s="135"/>
      <c r="C63" s="1209" t="s">
        <v>49</v>
      </c>
      <c r="D63" s="1209"/>
      <c r="E63" s="1210"/>
      <c r="F63" s="136">
        <v>4480</v>
      </c>
      <c r="G63" s="136">
        <v>5946</v>
      </c>
      <c r="H63" s="137">
        <v>6305</v>
      </c>
    </row>
    <row r="64" spans="2:8" ht="13" x14ac:dyDescent="0.2"/>
  </sheetData>
  <sheetProtection algorithmName="SHA-512" hashValue="S9XB1dHMypQ6zK+66U1+HVxf8pza12wznj7tlcnSUZnBBF/Ayl25Hk1j4lBZo6fhzOft9KnPXJ4DmUc5x6W9yg==" saltValue="cA0SwPmPpp6zU8h/2T0S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FB250-724F-4F35-9FA8-1036F2ADE68D}">
  <sheetPr>
    <pageSetUpPr fitToPage="1"/>
  </sheetPr>
  <dimension ref="A1:DE85"/>
  <sheetViews>
    <sheetView showGridLines="0" tabSelected="1" topLeftCell="G49" zoomScaleNormal="100" zoomScaleSheetLayoutView="55" workbookViewId="0">
      <selection activeCell="AE113" sqref="AE113"/>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568</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533</v>
      </c>
      <c r="BQ50" s="1250"/>
      <c r="BR50" s="1250"/>
      <c r="BS50" s="1250"/>
      <c r="BT50" s="1250"/>
      <c r="BU50" s="1250"/>
      <c r="BV50" s="1250"/>
      <c r="BW50" s="1250"/>
      <c r="BX50" s="1250" t="s">
        <v>534</v>
      </c>
      <c r="BY50" s="1250"/>
      <c r="BZ50" s="1250"/>
      <c r="CA50" s="1250"/>
      <c r="CB50" s="1250"/>
      <c r="CC50" s="1250"/>
      <c r="CD50" s="1250"/>
      <c r="CE50" s="1250"/>
      <c r="CF50" s="1250" t="s">
        <v>535</v>
      </c>
      <c r="CG50" s="1250"/>
      <c r="CH50" s="1250"/>
      <c r="CI50" s="1250"/>
      <c r="CJ50" s="1250"/>
      <c r="CK50" s="1250"/>
      <c r="CL50" s="1250"/>
      <c r="CM50" s="1250"/>
      <c r="CN50" s="1250" t="s">
        <v>536</v>
      </c>
      <c r="CO50" s="1250"/>
      <c r="CP50" s="1250"/>
      <c r="CQ50" s="1250"/>
      <c r="CR50" s="1250"/>
      <c r="CS50" s="1250"/>
      <c r="CT50" s="1250"/>
      <c r="CU50" s="1250"/>
      <c r="CV50" s="1250" t="s">
        <v>537</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118.7</v>
      </c>
      <c r="BQ51" s="1255"/>
      <c r="BR51" s="1255"/>
      <c r="BS51" s="1255"/>
      <c r="BT51" s="1255"/>
      <c r="BU51" s="1255"/>
      <c r="BV51" s="1255"/>
      <c r="BW51" s="1255"/>
      <c r="BX51" s="1255">
        <v>104.8</v>
      </c>
      <c r="BY51" s="1255"/>
      <c r="BZ51" s="1255"/>
      <c r="CA51" s="1255"/>
      <c r="CB51" s="1255"/>
      <c r="CC51" s="1255"/>
      <c r="CD51" s="1255"/>
      <c r="CE51" s="1255"/>
      <c r="CF51" s="1255">
        <v>84.3</v>
      </c>
      <c r="CG51" s="1255"/>
      <c r="CH51" s="1255"/>
      <c r="CI51" s="1255"/>
      <c r="CJ51" s="1255"/>
      <c r="CK51" s="1255"/>
      <c r="CL51" s="1255"/>
      <c r="CM51" s="1255"/>
      <c r="CN51" s="1255">
        <v>73.099999999999994</v>
      </c>
      <c r="CO51" s="1255"/>
      <c r="CP51" s="1255"/>
      <c r="CQ51" s="1255"/>
      <c r="CR51" s="1255"/>
      <c r="CS51" s="1255"/>
      <c r="CT51" s="1255"/>
      <c r="CU51" s="1255"/>
      <c r="CV51" s="1255">
        <v>66.7</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63.3</v>
      </c>
      <c r="BQ53" s="1255"/>
      <c r="BR53" s="1255"/>
      <c r="BS53" s="1255"/>
      <c r="BT53" s="1255"/>
      <c r="BU53" s="1255"/>
      <c r="BV53" s="1255"/>
      <c r="BW53" s="1255"/>
      <c r="BX53" s="1255">
        <v>64.900000000000006</v>
      </c>
      <c r="BY53" s="1255"/>
      <c r="BZ53" s="1255"/>
      <c r="CA53" s="1255"/>
      <c r="CB53" s="1255"/>
      <c r="CC53" s="1255"/>
      <c r="CD53" s="1255"/>
      <c r="CE53" s="1255"/>
      <c r="CF53" s="1255">
        <v>65.3</v>
      </c>
      <c r="CG53" s="1255"/>
      <c r="CH53" s="1255"/>
      <c r="CI53" s="1255"/>
      <c r="CJ53" s="1255"/>
      <c r="CK53" s="1255"/>
      <c r="CL53" s="1255"/>
      <c r="CM53" s="1255"/>
      <c r="CN53" s="1255">
        <v>65.900000000000006</v>
      </c>
      <c r="CO53" s="1255"/>
      <c r="CP53" s="1255"/>
      <c r="CQ53" s="1255"/>
      <c r="CR53" s="1255"/>
      <c r="CS53" s="1255"/>
      <c r="CT53" s="1255"/>
      <c r="CU53" s="1255"/>
      <c r="CV53" s="1255">
        <v>67.400000000000006</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573</v>
      </c>
    </row>
    <row r="64" spans="1:109" ht="13" x14ac:dyDescent="0.2">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67" t="s">
        <v>574</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9"/>
      <c r="I71" s="1280"/>
      <c r="J71" s="1277"/>
      <c r="K71" s="1277"/>
      <c r="L71" s="1278"/>
      <c r="M71" s="1277"/>
      <c r="N71" s="1278"/>
      <c r="AM71" s="1279"/>
      <c r="AN71" s="1219" t="s">
        <v>568</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533</v>
      </c>
      <c r="BQ72" s="1250"/>
      <c r="BR72" s="1250"/>
      <c r="BS72" s="1250"/>
      <c r="BT72" s="1250"/>
      <c r="BU72" s="1250"/>
      <c r="BV72" s="1250"/>
      <c r="BW72" s="1250"/>
      <c r="BX72" s="1250" t="s">
        <v>534</v>
      </c>
      <c r="BY72" s="1250"/>
      <c r="BZ72" s="1250"/>
      <c r="CA72" s="1250"/>
      <c r="CB72" s="1250"/>
      <c r="CC72" s="1250"/>
      <c r="CD72" s="1250"/>
      <c r="CE72" s="1250"/>
      <c r="CF72" s="1250" t="s">
        <v>535</v>
      </c>
      <c r="CG72" s="1250"/>
      <c r="CH72" s="1250"/>
      <c r="CI72" s="1250"/>
      <c r="CJ72" s="1250"/>
      <c r="CK72" s="1250"/>
      <c r="CL72" s="1250"/>
      <c r="CM72" s="1250"/>
      <c r="CN72" s="1250" t="s">
        <v>536</v>
      </c>
      <c r="CO72" s="1250"/>
      <c r="CP72" s="1250"/>
      <c r="CQ72" s="1250"/>
      <c r="CR72" s="1250"/>
      <c r="CS72" s="1250"/>
      <c r="CT72" s="1250"/>
      <c r="CU72" s="1250"/>
      <c r="CV72" s="1250" t="s">
        <v>537</v>
      </c>
      <c r="CW72" s="1250"/>
      <c r="CX72" s="1250"/>
      <c r="CY72" s="1250"/>
      <c r="CZ72" s="1250"/>
      <c r="DA72" s="1250"/>
      <c r="DB72" s="1250"/>
      <c r="DC72" s="1250"/>
    </row>
    <row r="73" spans="2:107" ht="13" x14ac:dyDescent="0.2">
      <c r="B73" s="1225"/>
      <c r="G73" s="1251"/>
      <c r="H73" s="1251"/>
      <c r="I73" s="1251"/>
      <c r="J73" s="1251"/>
      <c r="K73" s="1281"/>
      <c r="L73" s="1281"/>
      <c r="M73" s="1281"/>
      <c r="N73" s="1281"/>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118.7</v>
      </c>
      <c r="BQ73" s="1255"/>
      <c r="BR73" s="1255"/>
      <c r="BS73" s="1255"/>
      <c r="BT73" s="1255"/>
      <c r="BU73" s="1255"/>
      <c r="BV73" s="1255"/>
      <c r="BW73" s="1255"/>
      <c r="BX73" s="1255">
        <v>104.8</v>
      </c>
      <c r="BY73" s="1255"/>
      <c r="BZ73" s="1255"/>
      <c r="CA73" s="1255"/>
      <c r="CB73" s="1255"/>
      <c r="CC73" s="1255"/>
      <c r="CD73" s="1255"/>
      <c r="CE73" s="1255"/>
      <c r="CF73" s="1255">
        <v>84.3</v>
      </c>
      <c r="CG73" s="1255"/>
      <c r="CH73" s="1255"/>
      <c r="CI73" s="1255"/>
      <c r="CJ73" s="1255"/>
      <c r="CK73" s="1255"/>
      <c r="CL73" s="1255"/>
      <c r="CM73" s="1255"/>
      <c r="CN73" s="1255">
        <v>73.099999999999994</v>
      </c>
      <c r="CO73" s="1255"/>
      <c r="CP73" s="1255"/>
      <c r="CQ73" s="1255"/>
      <c r="CR73" s="1255"/>
      <c r="CS73" s="1255"/>
      <c r="CT73" s="1255"/>
      <c r="CU73" s="1255"/>
      <c r="CV73" s="1255">
        <v>66.7</v>
      </c>
      <c r="CW73" s="1255"/>
      <c r="CX73" s="1255"/>
      <c r="CY73" s="1255"/>
      <c r="CZ73" s="1255"/>
      <c r="DA73" s="1255"/>
      <c r="DB73" s="1255"/>
      <c r="DC73" s="1255"/>
    </row>
    <row r="74" spans="2:107" ht="13" x14ac:dyDescent="0.2">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13.4</v>
      </c>
      <c r="BQ75" s="1255"/>
      <c r="BR75" s="1255"/>
      <c r="BS75" s="1255"/>
      <c r="BT75" s="1255"/>
      <c r="BU75" s="1255"/>
      <c r="BV75" s="1255"/>
      <c r="BW75" s="1255"/>
      <c r="BX75" s="1255">
        <v>12.5</v>
      </c>
      <c r="BY75" s="1255"/>
      <c r="BZ75" s="1255"/>
      <c r="CA75" s="1255"/>
      <c r="CB75" s="1255"/>
      <c r="CC75" s="1255"/>
      <c r="CD75" s="1255"/>
      <c r="CE75" s="1255"/>
      <c r="CF75" s="1255">
        <v>11.5</v>
      </c>
      <c r="CG75" s="1255"/>
      <c r="CH75" s="1255"/>
      <c r="CI75" s="1255"/>
      <c r="CJ75" s="1255"/>
      <c r="CK75" s="1255"/>
      <c r="CL75" s="1255"/>
      <c r="CM75" s="1255"/>
      <c r="CN75" s="1255">
        <v>10.5</v>
      </c>
      <c r="CO75" s="1255"/>
      <c r="CP75" s="1255"/>
      <c r="CQ75" s="1255"/>
      <c r="CR75" s="1255"/>
      <c r="CS75" s="1255"/>
      <c r="CT75" s="1255"/>
      <c r="CU75" s="1255"/>
      <c r="CV75" s="1255">
        <v>10.1</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81"/>
      <c r="L77" s="1281"/>
      <c r="M77" s="1281"/>
      <c r="N77" s="1281"/>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 x14ac:dyDescent="0.2">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 x14ac:dyDescent="0.2">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DjA05RwKETtYlbLYSuj/gtQ9V91YCdbtQp/o22qldoPvAtt8BWNuoRLW2wwCidnoOnlIrWw87c3GuV9ZpDEvOw==" saltValue="Xqpgj8xEwfSL+gR9swam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546A-4AC4-4F98-BC0C-3917ED099597}">
  <sheetPr>
    <pageSetUpPr fitToPage="1"/>
  </sheetPr>
  <dimension ref="A1:DR125"/>
  <sheetViews>
    <sheetView showGridLines="0" topLeftCell="A28" zoomScaleNormal="100" zoomScaleSheetLayoutView="70" workbookViewId="0">
      <selection activeCell="AE113" sqref="AE1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Mbpq7Q+pjflLk1a99v63sWtpk07q97CQJXIxcbXJkqO5Dmv8qF1ibkpIySt6rP3wd7DDkEERzL46th6qGLaE2w==" saltValue="P8mujKu+/8nuziUWe6yg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BE807-2FCE-4023-8186-DE96FF3A46CF}">
  <sheetPr>
    <pageSetUpPr fitToPage="1"/>
  </sheetPr>
  <dimension ref="A1:DR125"/>
  <sheetViews>
    <sheetView showGridLines="0" topLeftCell="A58" zoomScaleNormal="100" zoomScaleSheetLayoutView="55" workbookViewId="0">
      <selection activeCell="AE113" sqref="AE1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b2WgkMBE0Hynh9I53S92HtRXfo4jE6LyQOAL5zHOW+HmsTnh6dGDWGBbZt1kb3k/vd2wpJ/bVktAo+UYjLwk6g==" saltValue="4dFy7c1QpSi/grJ4pt8yu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65286</v>
      </c>
      <c r="E3" s="156"/>
      <c r="F3" s="157">
        <v>94081</v>
      </c>
      <c r="G3" s="158"/>
      <c r="H3" s="159"/>
    </row>
    <row r="4" spans="1:8" x14ac:dyDescent="0.2">
      <c r="A4" s="160"/>
      <c r="B4" s="161"/>
      <c r="C4" s="162"/>
      <c r="D4" s="163">
        <v>28966</v>
      </c>
      <c r="E4" s="164"/>
      <c r="F4" s="165">
        <v>48949</v>
      </c>
      <c r="G4" s="166"/>
      <c r="H4" s="167"/>
    </row>
    <row r="5" spans="1:8" x14ac:dyDescent="0.2">
      <c r="A5" s="148" t="s">
        <v>527</v>
      </c>
      <c r="B5" s="153"/>
      <c r="C5" s="154"/>
      <c r="D5" s="155">
        <v>57263</v>
      </c>
      <c r="E5" s="156"/>
      <c r="F5" s="157">
        <v>92632</v>
      </c>
      <c r="G5" s="158"/>
      <c r="H5" s="159"/>
    </row>
    <row r="6" spans="1:8" x14ac:dyDescent="0.2">
      <c r="A6" s="160"/>
      <c r="B6" s="161"/>
      <c r="C6" s="162"/>
      <c r="D6" s="163">
        <v>28119</v>
      </c>
      <c r="E6" s="164"/>
      <c r="F6" s="165">
        <v>47978</v>
      </c>
      <c r="G6" s="166"/>
      <c r="H6" s="167"/>
    </row>
    <row r="7" spans="1:8" x14ac:dyDescent="0.2">
      <c r="A7" s="148" t="s">
        <v>528</v>
      </c>
      <c r="B7" s="153"/>
      <c r="C7" s="154"/>
      <c r="D7" s="155">
        <v>73738</v>
      </c>
      <c r="E7" s="156"/>
      <c r="F7" s="157">
        <v>71279</v>
      </c>
      <c r="G7" s="158"/>
      <c r="H7" s="159"/>
    </row>
    <row r="8" spans="1:8" x14ac:dyDescent="0.2">
      <c r="A8" s="160"/>
      <c r="B8" s="161"/>
      <c r="C8" s="162"/>
      <c r="D8" s="163">
        <v>37188</v>
      </c>
      <c r="E8" s="164"/>
      <c r="F8" s="165">
        <v>36731</v>
      </c>
      <c r="G8" s="166"/>
      <c r="H8" s="167"/>
    </row>
    <row r="9" spans="1:8" x14ac:dyDescent="0.2">
      <c r="A9" s="148" t="s">
        <v>529</v>
      </c>
      <c r="B9" s="153"/>
      <c r="C9" s="154"/>
      <c r="D9" s="155">
        <v>95782</v>
      </c>
      <c r="E9" s="156"/>
      <c r="F9" s="157">
        <v>74994</v>
      </c>
      <c r="G9" s="158"/>
      <c r="H9" s="159"/>
    </row>
    <row r="10" spans="1:8" x14ac:dyDescent="0.2">
      <c r="A10" s="160"/>
      <c r="B10" s="161"/>
      <c r="C10" s="162"/>
      <c r="D10" s="163">
        <v>56334</v>
      </c>
      <c r="E10" s="164"/>
      <c r="F10" s="165">
        <v>36188</v>
      </c>
      <c r="G10" s="166"/>
      <c r="H10" s="167"/>
    </row>
    <row r="11" spans="1:8" x14ac:dyDescent="0.2">
      <c r="A11" s="148" t="s">
        <v>530</v>
      </c>
      <c r="B11" s="153"/>
      <c r="C11" s="154"/>
      <c r="D11" s="155">
        <v>52040</v>
      </c>
      <c r="E11" s="156"/>
      <c r="F11" s="157">
        <v>71849</v>
      </c>
      <c r="G11" s="158"/>
      <c r="H11" s="159"/>
    </row>
    <row r="12" spans="1:8" x14ac:dyDescent="0.2">
      <c r="A12" s="160"/>
      <c r="B12" s="161"/>
      <c r="C12" s="168"/>
      <c r="D12" s="163">
        <v>24635</v>
      </c>
      <c r="E12" s="164"/>
      <c r="F12" s="165">
        <v>36144</v>
      </c>
      <c r="G12" s="166"/>
      <c r="H12" s="167"/>
    </row>
    <row r="13" spans="1:8" x14ac:dyDescent="0.2">
      <c r="A13" s="148"/>
      <c r="B13" s="153"/>
      <c r="C13" s="169"/>
      <c r="D13" s="170">
        <v>68822</v>
      </c>
      <c r="E13" s="171"/>
      <c r="F13" s="172">
        <v>80967</v>
      </c>
      <c r="G13" s="173"/>
      <c r="H13" s="159"/>
    </row>
    <row r="14" spans="1:8" x14ac:dyDescent="0.2">
      <c r="A14" s="160"/>
      <c r="B14" s="161"/>
      <c r="C14" s="162"/>
      <c r="D14" s="163">
        <v>35048</v>
      </c>
      <c r="E14" s="164"/>
      <c r="F14" s="165">
        <v>41198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3.58</v>
      </c>
      <c r="C19" s="174">
        <f>ROUND(VALUE(SUBSTITUTE(実質収支比率等に係る経年分析!G$48,"▲","-")),2)</f>
        <v>4.12</v>
      </c>
      <c r="D19" s="174">
        <f>ROUND(VALUE(SUBSTITUTE(実質収支比率等に係る経年分析!H$48,"▲","-")),2)</f>
        <v>11.16</v>
      </c>
      <c r="E19" s="174">
        <f>ROUND(VALUE(SUBSTITUTE(実質収支比率等に係る経年分析!I$48,"▲","-")),2)</f>
        <v>7.73</v>
      </c>
      <c r="F19" s="174">
        <f>ROUND(VALUE(SUBSTITUTE(実質収支比率等に係る経年分析!J$48,"▲","-")),2)</f>
        <v>7.05</v>
      </c>
    </row>
    <row r="20" spans="1:11" x14ac:dyDescent="0.2">
      <c r="A20" s="174" t="s">
        <v>53</v>
      </c>
      <c r="B20" s="174">
        <f>ROUND(VALUE(SUBSTITUTE(実質収支比率等に係る経年分析!F$47,"▲","-")),2)</f>
        <v>7.14</v>
      </c>
      <c r="C20" s="174">
        <f>ROUND(VALUE(SUBSTITUTE(実質収支比率等に係る経年分析!G$47,"▲","-")),2)</f>
        <v>9.49</v>
      </c>
      <c r="D20" s="174">
        <f>ROUND(VALUE(SUBSTITUTE(実質収支比率等に係る経年分析!H$47,"▲","-")),2)</f>
        <v>12.08</v>
      </c>
      <c r="E20" s="174">
        <f>ROUND(VALUE(SUBSTITUTE(実質収支比率等に係る経年分析!I$47,"▲","-")),2)</f>
        <v>16.04</v>
      </c>
      <c r="F20" s="174">
        <f>ROUND(VALUE(SUBSTITUTE(実質収支比率等に係る経年分析!J$47,"▲","-")),2)</f>
        <v>20.190000000000001</v>
      </c>
    </row>
    <row r="21" spans="1:11" x14ac:dyDescent="0.2">
      <c r="A21" s="174" t="s">
        <v>54</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10.1</v>
      </c>
      <c r="E21" s="174">
        <f>IF(ISNUMBER(VALUE(SUBSTITUTE(実質収支比率等に係る経年分析!I$49,"▲","-"))),ROUND(VALUE(SUBSTITUTE(実質収支比率等に係る経年分析!I$49,"▲","-")),2),NA())</f>
        <v>0.05</v>
      </c>
      <c r="F21" s="174">
        <f>IF(ISNUMBER(VALUE(SUBSTITUTE(実質収支比率等に係る経年分析!J$49,"▲","-"))),ROUND(VALUE(SUBSTITUTE(実質収支比率等に係る経年分析!J$49,"▲","-")),2),NA())</f>
        <v>3.21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市有林事業特別会計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
      <c r="A31" s="175" t="str">
        <f>IF(連結実質赤字比率に係る赤字・黒字の構成分析!C$39="",NA(),連結実質赤字比率に係る赤字・黒字の構成分析!C$39)</f>
        <v>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国民健康保険事業特別会計（事業勘定）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3090</v>
      </c>
      <c r="E42" s="176"/>
      <c r="F42" s="176"/>
      <c r="G42" s="176">
        <f>'実質公債費比率（分子）の構造'!L$52</f>
        <v>3050</v>
      </c>
      <c r="H42" s="176"/>
      <c r="I42" s="176"/>
      <c r="J42" s="176">
        <f>'実質公債費比率（分子）の構造'!M$52</f>
        <v>2883</v>
      </c>
      <c r="K42" s="176"/>
      <c r="L42" s="176"/>
      <c r="M42" s="176">
        <f>'実質公債費比率（分子）の構造'!N$52</f>
        <v>2829</v>
      </c>
      <c r="N42" s="176"/>
      <c r="O42" s="176"/>
      <c r="P42" s="176">
        <f>'実質公債費比率（分子）の構造'!O$52</f>
        <v>2581</v>
      </c>
    </row>
    <row r="43" spans="1:16" x14ac:dyDescent="0.2">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t="str">
        <f>'実質公債費比率（分子）の構造'!N$51</f>
        <v>-</v>
      </c>
      <c r="L43" s="176"/>
      <c r="M43" s="176"/>
      <c r="N43" s="176">
        <f>'実質公債費比率（分子）の構造'!O$51</f>
        <v>2</v>
      </c>
      <c r="O43" s="176"/>
      <c r="P43" s="176"/>
    </row>
    <row r="44" spans="1:16" x14ac:dyDescent="0.2">
      <c r="A44" s="176" t="s">
        <v>62</v>
      </c>
      <c r="B44" s="176">
        <f>'実質公債費比率（分子）の構造'!K$50</f>
        <v>8</v>
      </c>
      <c r="C44" s="176"/>
      <c r="D44" s="176"/>
      <c r="E44" s="176">
        <f>'実質公債費比率（分子）の構造'!L$50</f>
        <v>8</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x14ac:dyDescent="0.2">
      <c r="A45" s="176" t="s">
        <v>63</v>
      </c>
      <c r="B45" s="176">
        <f>'実質公債費比率（分子）の構造'!K$49</f>
        <v>39</v>
      </c>
      <c r="C45" s="176"/>
      <c r="D45" s="176"/>
      <c r="E45" s="176">
        <f>'実質公債費比率（分子）の構造'!L$49</f>
        <v>36</v>
      </c>
      <c r="F45" s="176"/>
      <c r="G45" s="176"/>
      <c r="H45" s="176">
        <f>'実質公債費比率（分子）の構造'!M$49</f>
        <v>12</v>
      </c>
      <c r="I45" s="176"/>
      <c r="J45" s="176"/>
      <c r="K45" s="176">
        <f>'実質公債費比率（分子）の構造'!N$49</f>
        <v>21</v>
      </c>
      <c r="L45" s="176"/>
      <c r="M45" s="176"/>
      <c r="N45" s="176">
        <f>'実質公債費比率（分子）の構造'!O$49</f>
        <v>35</v>
      </c>
      <c r="O45" s="176"/>
      <c r="P45" s="176"/>
    </row>
    <row r="46" spans="1:16" x14ac:dyDescent="0.2">
      <c r="A46" s="176" t="s">
        <v>64</v>
      </c>
      <c r="B46" s="176">
        <f>'実質公債費比率（分子）の構造'!K$48</f>
        <v>333</v>
      </c>
      <c r="C46" s="176"/>
      <c r="D46" s="176"/>
      <c r="E46" s="176">
        <f>'実質公債費比率（分子）の構造'!L$48</f>
        <v>246</v>
      </c>
      <c r="F46" s="176"/>
      <c r="G46" s="176"/>
      <c r="H46" s="176">
        <f>'実質公債費比率（分子）の構造'!M$48</f>
        <v>290</v>
      </c>
      <c r="I46" s="176"/>
      <c r="J46" s="176"/>
      <c r="K46" s="176">
        <f>'実質公債費比率（分子）の構造'!N$48</f>
        <v>298</v>
      </c>
      <c r="L46" s="176"/>
      <c r="M46" s="176"/>
      <c r="N46" s="176">
        <f>'実質公債費比率（分子）の構造'!O$48</f>
        <v>304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4256</v>
      </c>
      <c r="C49" s="176"/>
      <c r="D49" s="176"/>
      <c r="E49" s="176">
        <f>'実質公債費比率（分子）の構造'!L$45</f>
        <v>4167</v>
      </c>
      <c r="F49" s="176"/>
      <c r="G49" s="176"/>
      <c r="H49" s="176">
        <f>'実質公債費比率（分子）の構造'!M$45</f>
        <v>3919</v>
      </c>
      <c r="I49" s="176"/>
      <c r="J49" s="176"/>
      <c r="K49" s="176">
        <f>'実質公債費比率（分子）の構造'!N$45</f>
        <v>3768</v>
      </c>
      <c r="L49" s="176"/>
      <c r="M49" s="176"/>
      <c r="N49" s="176">
        <f>'実質公債費比率（分子）の構造'!O$45</f>
        <v>3532</v>
      </c>
      <c r="O49" s="176"/>
      <c r="P49" s="176"/>
    </row>
    <row r="50" spans="1:16" x14ac:dyDescent="0.2">
      <c r="A50" s="176" t="s">
        <v>67</v>
      </c>
      <c r="B50" s="176" t="e">
        <f>NA()</f>
        <v>#N/A</v>
      </c>
      <c r="C50" s="176">
        <f>IF(ISNUMBER('実質公債費比率（分子）の構造'!K$53),'実質公債費比率（分子）の構造'!K$53,NA())</f>
        <v>1547</v>
      </c>
      <c r="D50" s="176" t="e">
        <f>NA()</f>
        <v>#N/A</v>
      </c>
      <c r="E50" s="176" t="e">
        <f>NA()</f>
        <v>#N/A</v>
      </c>
      <c r="F50" s="176">
        <f>IF(ISNUMBER('実質公債費比率（分子）の構造'!L$53),'実質公債費比率（分子）の構造'!L$53,NA())</f>
        <v>1408</v>
      </c>
      <c r="G50" s="176" t="e">
        <f>NA()</f>
        <v>#N/A</v>
      </c>
      <c r="H50" s="176" t="e">
        <f>NA()</f>
        <v>#N/A</v>
      </c>
      <c r="I50" s="176">
        <f>IF(ISNUMBER('実質公債費比率（分子）の構造'!M$53),'実質公債費比率（分子）の構造'!M$53,NA())</f>
        <v>1341</v>
      </c>
      <c r="J50" s="176" t="e">
        <f>NA()</f>
        <v>#N/A</v>
      </c>
      <c r="K50" s="176" t="e">
        <f>NA()</f>
        <v>#N/A</v>
      </c>
      <c r="L50" s="176">
        <f>IF(ISNUMBER('実質公債費比率（分子）の構造'!N$53),'実質公債費比率（分子）の構造'!N$53,NA())</f>
        <v>1259</v>
      </c>
      <c r="M50" s="176" t="e">
        <f>NA()</f>
        <v>#N/A</v>
      </c>
      <c r="N50" s="176" t="e">
        <f>NA()</f>
        <v>#N/A</v>
      </c>
      <c r="O50" s="176">
        <f>IF(ISNUMBER('実質公債費比率（分子）の構造'!O$53),'実質公債費比率（分子）の構造'!O$53,NA())</f>
        <v>1293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25884</v>
      </c>
      <c r="E56" s="175"/>
      <c r="F56" s="175"/>
      <c r="G56" s="175">
        <f>'将来負担比率（分子）の構造'!J$52</f>
        <v>24971</v>
      </c>
      <c r="H56" s="175"/>
      <c r="I56" s="175"/>
      <c r="J56" s="175">
        <f>'将来負担比率（分子）の構造'!K$52</f>
        <v>24488</v>
      </c>
      <c r="K56" s="175"/>
      <c r="L56" s="175"/>
      <c r="M56" s="175">
        <f>'将来負担比率（分子）の構造'!L$52</f>
        <v>23663</v>
      </c>
      <c r="N56" s="175"/>
      <c r="O56" s="175"/>
      <c r="P56" s="175">
        <f>'将来負担比率（分子）の構造'!M$52</f>
        <v>23024</v>
      </c>
    </row>
    <row r="57" spans="1:16" x14ac:dyDescent="0.2">
      <c r="A57" s="175" t="s">
        <v>42</v>
      </c>
      <c r="B57" s="175"/>
      <c r="C57" s="175"/>
      <c r="D57" s="175">
        <f>'将来負担比率（分子）の構造'!I$51</f>
        <v>1638</v>
      </c>
      <c r="E57" s="175"/>
      <c r="F57" s="175"/>
      <c r="G57" s="175">
        <f>'将来負担比率（分子）の構造'!J$51</f>
        <v>1413</v>
      </c>
      <c r="H57" s="175"/>
      <c r="I57" s="175"/>
      <c r="J57" s="175">
        <f>'将来負担比率（分子）の構造'!K$51</f>
        <v>1204</v>
      </c>
      <c r="K57" s="175"/>
      <c r="L57" s="175"/>
      <c r="M57" s="175">
        <f>'将来負担比率（分子）の構造'!L$51</f>
        <v>994</v>
      </c>
      <c r="N57" s="175"/>
      <c r="O57" s="175"/>
      <c r="P57" s="175">
        <f>'将来負担比率（分子）の構造'!M$51</f>
        <v>795</v>
      </c>
    </row>
    <row r="58" spans="1:16" x14ac:dyDescent="0.2">
      <c r="A58" s="175" t="s">
        <v>41</v>
      </c>
      <c r="B58" s="175"/>
      <c r="C58" s="175"/>
      <c r="D58" s="175">
        <f>'将来負担比率（分子）の構造'!I$50</f>
        <v>3262</v>
      </c>
      <c r="E58" s="175"/>
      <c r="F58" s="175"/>
      <c r="G58" s="175">
        <f>'将来負担比率（分子）の構造'!J$50</f>
        <v>3554</v>
      </c>
      <c r="H58" s="175"/>
      <c r="I58" s="175"/>
      <c r="J58" s="175">
        <f>'将来負担比率（分子）の構造'!K$50</f>
        <v>4528</v>
      </c>
      <c r="K58" s="175"/>
      <c r="L58" s="175"/>
      <c r="M58" s="175">
        <f>'将来負担比率（分子）の構造'!L$50</f>
        <v>5856</v>
      </c>
      <c r="N58" s="175"/>
      <c r="O58" s="175"/>
      <c r="P58" s="175">
        <f>'将来負担比率（分子）の構造'!M$50</f>
        <v>6459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4904</v>
      </c>
      <c r="C62" s="175"/>
      <c r="D62" s="175"/>
      <c r="E62" s="175">
        <f>'将来負担比率（分子）の構造'!J$45</f>
        <v>4862</v>
      </c>
      <c r="F62" s="175"/>
      <c r="G62" s="175"/>
      <c r="H62" s="175">
        <f>'将来負担比率（分子）の構造'!K$45</f>
        <v>4767</v>
      </c>
      <c r="I62" s="175"/>
      <c r="J62" s="175"/>
      <c r="K62" s="175">
        <f>'将来負担比率（分子）の構造'!L$45</f>
        <v>4710</v>
      </c>
      <c r="L62" s="175"/>
      <c r="M62" s="175"/>
      <c r="N62" s="175">
        <f>'将来負担比率（分子）の構造'!M$45</f>
        <v>4631</v>
      </c>
      <c r="O62" s="175"/>
      <c r="P62" s="175"/>
    </row>
    <row r="63" spans="1:16" x14ac:dyDescent="0.2">
      <c r="A63" s="175" t="s">
        <v>34</v>
      </c>
      <c r="B63" s="175">
        <f>'将来負担比率（分子）の構造'!I$44</f>
        <v>254</v>
      </c>
      <c r="C63" s="175"/>
      <c r="D63" s="175"/>
      <c r="E63" s="175">
        <f>'将来負担比率（分子）の構造'!J$44</f>
        <v>226</v>
      </c>
      <c r="F63" s="175"/>
      <c r="G63" s="175"/>
      <c r="H63" s="175">
        <f>'将来負担比率（分子）の構造'!K$44</f>
        <v>205</v>
      </c>
      <c r="I63" s="175"/>
      <c r="J63" s="175"/>
      <c r="K63" s="175">
        <f>'将来負担比率（分子）の構造'!L$44</f>
        <v>179</v>
      </c>
      <c r="L63" s="175"/>
      <c r="M63" s="175"/>
      <c r="N63" s="175">
        <f>'将来負担比率（分子）の構造'!M$44</f>
        <v>144</v>
      </c>
      <c r="O63" s="175"/>
      <c r="P63" s="175"/>
    </row>
    <row r="64" spans="1:16" x14ac:dyDescent="0.2">
      <c r="A64" s="175" t="s">
        <v>33</v>
      </c>
      <c r="B64" s="175">
        <f>'将来負担比率（分子）の構造'!I$43</f>
        <v>5670</v>
      </c>
      <c r="C64" s="175"/>
      <c r="D64" s="175"/>
      <c r="E64" s="175">
        <f>'将来負担比率（分子）の構造'!J$43</f>
        <v>5332</v>
      </c>
      <c r="F64" s="175"/>
      <c r="G64" s="175"/>
      <c r="H64" s="175">
        <f>'将来負担比率（分子）の構造'!K$43</f>
        <v>4771</v>
      </c>
      <c r="I64" s="175"/>
      <c r="J64" s="175"/>
      <c r="K64" s="175">
        <f>'将来負担比率（分子）の構造'!L$43</f>
        <v>4330</v>
      </c>
      <c r="L64" s="175"/>
      <c r="M64" s="175"/>
      <c r="N64" s="175">
        <f>'将来負担比率（分子）の構造'!M$43</f>
        <v>4199</v>
      </c>
      <c r="O64" s="175"/>
      <c r="P64" s="175"/>
    </row>
    <row r="65" spans="1:16" x14ac:dyDescent="0.2">
      <c r="A65" s="175" t="s">
        <v>32</v>
      </c>
      <c r="B65" s="175">
        <f>'将来負担比率（分子）の構造'!I$42</f>
        <v>11</v>
      </c>
      <c r="C65" s="175"/>
      <c r="D65" s="175"/>
      <c r="E65" s="175">
        <f>'将来負担比率（分子）の構造'!J$42</f>
        <v>3</v>
      </c>
      <c r="F65" s="175"/>
      <c r="G65" s="175"/>
      <c r="H65" s="175">
        <f>'将来負担比率（分子）の構造'!K$42</f>
        <v>2</v>
      </c>
      <c r="I65" s="175"/>
      <c r="J65" s="175"/>
      <c r="K65" s="175">
        <f>'将来負担比率（分子）の構造'!L$42</f>
        <v>1</v>
      </c>
      <c r="L65" s="175"/>
      <c r="M65" s="175"/>
      <c r="N65" s="175">
        <f>'将来負担比率（分子）の構造'!M$42</f>
        <v>0</v>
      </c>
      <c r="O65" s="175"/>
      <c r="P65" s="175"/>
    </row>
    <row r="66" spans="1:16" x14ac:dyDescent="0.2">
      <c r="A66" s="175" t="s">
        <v>31</v>
      </c>
      <c r="B66" s="175">
        <f>'将来負担比率（分子）の構造'!I$41</f>
        <v>34145</v>
      </c>
      <c r="C66" s="175"/>
      <c r="D66" s="175"/>
      <c r="E66" s="175">
        <f>'将来負担比率（分子）の構造'!J$41</f>
        <v>32516</v>
      </c>
      <c r="F66" s="175"/>
      <c r="G66" s="175"/>
      <c r="H66" s="175">
        <f>'将来負担比率（分子）の構造'!K$41</f>
        <v>31535</v>
      </c>
      <c r="I66" s="175"/>
      <c r="J66" s="175"/>
      <c r="K66" s="175">
        <f>'将来負担比率（分子）の構造'!L$41</f>
        <v>30542</v>
      </c>
      <c r="L66" s="175"/>
      <c r="M66" s="175"/>
      <c r="N66" s="175">
        <f>'将来負担比率（分子）の構造'!M$41</f>
        <v>29796</v>
      </c>
      <c r="O66" s="175"/>
      <c r="P66" s="175"/>
    </row>
    <row r="67" spans="1:16" x14ac:dyDescent="0.2">
      <c r="A67" s="175" t="s">
        <v>71</v>
      </c>
      <c r="B67" s="175" t="e">
        <f>NA()</f>
        <v>#N/A</v>
      </c>
      <c r="C67" s="175">
        <f>IF(ISNUMBER('将来負担比率（分子）の構造'!I$53), IF('将来負担比率（分子）の構造'!I$53 &lt; 0, 0, '将来負担比率（分子）の構造'!I$53), NA())</f>
        <v>14201</v>
      </c>
      <c r="D67" s="175" t="e">
        <f>NA()</f>
        <v>#N/A</v>
      </c>
      <c r="E67" s="175" t="e">
        <f>NA()</f>
        <v>#N/A</v>
      </c>
      <c r="F67" s="175">
        <f>IF(ISNUMBER('将来負担比率（分子）の構造'!J$53), IF('将来負担比率（分子）の構造'!J$53 &lt; 0, 0, '将来負担比率（分子）の構造'!J$53), NA())</f>
        <v>13001</v>
      </c>
      <c r="G67" s="175" t="e">
        <f>NA()</f>
        <v>#N/A</v>
      </c>
      <c r="H67" s="175" t="e">
        <f>NA()</f>
        <v>#N/A</v>
      </c>
      <c r="I67" s="175">
        <f>IF(ISNUMBER('将来負担比率（分子）の構造'!K$53), IF('将来負担比率（分子）の構造'!K$53 &lt; 0, 0, '将来負担比率（分子）の構造'!K$53), NA())</f>
        <v>11061</v>
      </c>
      <c r="J67" s="175" t="e">
        <f>NA()</f>
        <v>#N/A</v>
      </c>
      <c r="K67" s="175" t="e">
        <f>NA()</f>
        <v>#N/A</v>
      </c>
      <c r="L67" s="175">
        <f>IF(ISNUMBER('将来負担比率（分子）の構造'!L$53), IF('将来負担比率（分子）の構造'!L$53 &lt; 0, 0, '将来負担比率（分子）の構造'!L$53), NA())</f>
        <v>9248</v>
      </c>
      <c r="M67" s="175" t="e">
        <f>NA()</f>
        <v>#N/A</v>
      </c>
      <c r="N67" s="175" t="e">
        <f>NA()</f>
        <v>#N/A</v>
      </c>
      <c r="O67" s="175">
        <f>IF(ISNUMBER('将来負担比率（分子）の構造'!M$53), IF('将来負担比率（分子）の構造'!M$53 &lt; 0, 0, '将来負担比率（分子）の構造'!M$53), NA())</f>
        <v>8492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1908</v>
      </c>
      <c r="C72" s="179">
        <f>基金残高に係る経年分析!G55</f>
        <v>2450</v>
      </c>
      <c r="D72" s="179">
        <f>基金残高に係る経年分析!H55</f>
        <v>3050</v>
      </c>
    </row>
    <row r="73" spans="1:16" x14ac:dyDescent="0.2">
      <c r="A73" s="178" t="s">
        <v>74</v>
      </c>
      <c r="B73" s="179">
        <f>基金残高に係る経年分析!F56</f>
        <v>516</v>
      </c>
      <c r="C73" s="179">
        <f>基金残高に係る経年分析!G56</f>
        <v>1013</v>
      </c>
      <c r="D73" s="179">
        <f>基金残高に係る経年分析!H56</f>
        <v>1087</v>
      </c>
    </row>
    <row r="74" spans="1:16" x14ac:dyDescent="0.2">
      <c r="A74" s="178" t="s">
        <v>75</v>
      </c>
      <c r="B74" s="179">
        <f>基金残高に係る経年分析!F57</f>
        <v>2056</v>
      </c>
      <c r="C74" s="179">
        <f>基金残高に係る経年分析!G57</f>
        <v>2483</v>
      </c>
      <c r="D74" s="179">
        <f>基金残高に係る経年分析!H57</f>
        <v>2168</v>
      </c>
    </row>
  </sheetData>
  <sheetProtection algorithmName="SHA-512" hashValue="9kigpjfiDEimU/XNK8R5laMKuagS3EWJqM0d5sb9JTNXMCK6FJ88pxIZRTwngiAk7Uysqa3iISGXomdqxdXPnw==" saltValue="jiBRZmhXtEmOWFF2GtADP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5512468</v>
      </c>
      <c r="S5" s="677"/>
      <c r="T5" s="677"/>
      <c r="U5" s="677"/>
      <c r="V5" s="677"/>
      <c r="W5" s="677"/>
      <c r="X5" s="677"/>
      <c r="Y5" s="702"/>
      <c r="Z5" s="715">
        <v>18.399999999999999</v>
      </c>
      <c r="AA5" s="715"/>
      <c r="AB5" s="715"/>
      <c r="AC5" s="715"/>
      <c r="AD5" s="716">
        <v>5512468</v>
      </c>
      <c r="AE5" s="716"/>
      <c r="AF5" s="716"/>
      <c r="AG5" s="716"/>
      <c r="AH5" s="716"/>
      <c r="AI5" s="716"/>
      <c r="AJ5" s="716"/>
      <c r="AK5" s="716"/>
      <c r="AL5" s="703">
        <v>35.9</v>
      </c>
      <c r="AM5" s="685"/>
      <c r="AN5" s="685"/>
      <c r="AO5" s="704"/>
      <c r="AP5" s="679" t="s">
        <v>217</v>
      </c>
      <c r="AQ5" s="680"/>
      <c r="AR5" s="680"/>
      <c r="AS5" s="680"/>
      <c r="AT5" s="680"/>
      <c r="AU5" s="680"/>
      <c r="AV5" s="680"/>
      <c r="AW5" s="680"/>
      <c r="AX5" s="680"/>
      <c r="AY5" s="680"/>
      <c r="AZ5" s="680"/>
      <c r="BA5" s="680"/>
      <c r="BB5" s="680"/>
      <c r="BC5" s="680"/>
      <c r="BD5" s="680"/>
      <c r="BE5" s="680"/>
      <c r="BF5" s="681"/>
      <c r="BG5" s="621">
        <v>5508850</v>
      </c>
      <c r="BH5" s="622"/>
      <c r="BI5" s="622"/>
      <c r="BJ5" s="622"/>
      <c r="BK5" s="622"/>
      <c r="BL5" s="622"/>
      <c r="BM5" s="622"/>
      <c r="BN5" s="623"/>
      <c r="BO5" s="659">
        <v>99.9</v>
      </c>
      <c r="BP5" s="659"/>
      <c r="BQ5" s="659"/>
      <c r="BR5" s="659"/>
      <c r="BS5" s="660">
        <v>262695</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361882</v>
      </c>
      <c r="S6" s="622"/>
      <c r="T6" s="622"/>
      <c r="U6" s="622"/>
      <c r="V6" s="622"/>
      <c r="W6" s="622"/>
      <c r="X6" s="622"/>
      <c r="Y6" s="623"/>
      <c r="Z6" s="659">
        <v>1.2</v>
      </c>
      <c r="AA6" s="659"/>
      <c r="AB6" s="659"/>
      <c r="AC6" s="659"/>
      <c r="AD6" s="660">
        <v>361882</v>
      </c>
      <c r="AE6" s="660"/>
      <c r="AF6" s="660"/>
      <c r="AG6" s="660"/>
      <c r="AH6" s="660"/>
      <c r="AI6" s="660"/>
      <c r="AJ6" s="660"/>
      <c r="AK6" s="660"/>
      <c r="AL6" s="624">
        <v>2.4</v>
      </c>
      <c r="AM6" s="625"/>
      <c r="AN6" s="625"/>
      <c r="AO6" s="661"/>
      <c r="AP6" s="618" t="s">
        <v>222</v>
      </c>
      <c r="AQ6" s="619"/>
      <c r="AR6" s="619"/>
      <c r="AS6" s="619"/>
      <c r="AT6" s="619"/>
      <c r="AU6" s="619"/>
      <c r="AV6" s="619"/>
      <c r="AW6" s="619"/>
      <c r="AX6" s="619"/>
      <c r="AY6" s="619"/>
      <c r="AZ6" s="619"/>
      <c r="BA6" s="619"/>
      <c r="BB6" s="619"/>
      <c r="BC6" s="619"/>
      <c r="BD6" s="619"/>
      <c r="BE6" s="619"/>
      <c r="BF6" s="620"/>
      <c r="BG6" s="621">
        <v>5508850</v>
      </c>
      <c r="BH6" s="622"/>
      <c r="BI6" s="622"/>
      <c r="BJ6" s="622"/>
      <c r="BK6" s="622"/>
      <c r="BL6" s="622"/>
      <c r="BM6" s="622"/>
      <c r="BN6" s="623"/>
      <c r="BO6" s="659">
        <v>99.9</v>
      </c>
      <c r="BP6" s="659"/>
      <c r="BQ6" s="659"/>
      <c r="BR6" s="659"/>
      <c r="BS6" s="660">
        <v>262695</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171863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171863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4185</v>
      </c>
      <c r="S7" s="622"/>
      <c r="T7" s="622"/>
      <c r="U7" s="622"/>
      <c r="V7" s="622"/>
      <c r="W7" s="622"/>
      <c r="X7" s="622"/>
      <c r="Y7" s="623"/>
      <c r="Z7" s="659">
        <v>0</v>
      </c>
      <c r="AA7" s="659"/>
      <c r="AB7" s="659"/>
      <c r="AC7" s="659"/>
      <c r="AD7" s="660">
        <v>4185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2265677</v>
      </c>
      <c r="BH7" s="622"/>
      <c r="BI7" s="622"/>
      <c r="BJ7" s="622"/>
      <c r="BK7" s="622"/>
      <c r="BL7" s="622"/>
      <c r="BM7" s="622"/>
      <c r="BN7" s="623"/>
      <c r="BO7" s="659">
        <v>41.1</v>
      </c>
      <c r="BP7" s="659"/>
      <c r="BQ7" s="659"/>
      <c r="BR7" s="659"/>
      <c r="BS7" s="660">
        <v>77366</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4308960</v>
      </c>
      <c r="CS7" s="622"/>
      <c r="CT7" s="622"/>
      <c r="CU7" s="622"/>
      <c r="CV7" s="622"/>
      <c r="CW7" s="622"/>
      <c r="CX7" s="622"/>
      <c r="CY7" s="623"/>
      <c r="CZ7" s="659">
        <v>15</v>
      </c>
      <c r="DA7" s="659"/>
      <c r="DB7" s="659"/>
      <c r="DC7" s="659"/>
      <c r="DD7" s="627">
        <v>337937</v>
      </c>
      <c r="DE7" s="622"/>
      <c r="DF7" s="622"/>
      <c r="DG7" s="622"/>
      <c r="DH7" s="622"/>
      <c r="DI7" s="622"/>
      <c r="DJ7" s="622"/>
      <c r="DK7" s="622"/>
      <c r="DL7" s="622"/>
      <c r="DM7" s="622"/>
      <c r="DN7" s="622"/>
      <c r="DO7" s="622"/>
      <c r="DP7" s="623"/>
      <c r="DQ7" s="627">
        <v>2964056</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22532</v>
      </c>
      <c r="S8" s="622"/>
      <c r="T8" s="622"/>
      <c r="U8" s="622"/>
      <c r="V8" s="622"/>
      <c r="W8" s="622"/>
      <c r="X8" s="622"/>
      <c r="Y8" s="623"/>
      <c r="Z8" s="659">
        <v>0.1</v>
      </c>
      <c r="AA8" s="659"/>
      <c r="AB8" s="659"/>
      <c r="AC8" s="659"/>
      <c r="AD8" s="660">
        <v>22532</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77446</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9934072</v>
      </c>
      <c r="CS8" s="622"/>
      <c r="CT8" s="622"/>
      <c r="CU8" s="622"/>
      <c r="CV8" s="622"/>
      <c r="CW8" s="622"/>
      <c r="CX8" s="622"/>
      <c r="CY8" s="623"/>
      <c r="CZ8" s="659">
        <v>34.6</v>
      </c>
      <c r="DA8" s="659"/>
      <c r="DB8" s="659"/>
      <c r="DC8" s="659"/>
      <c r="DD8" s="627">
        <v>6647</v>
      </c>
      <c r="DE8" s="622"/>
      <c r="DF8" s="622"/>
      <c r="DG8" s="622"/>
      <c r="DH8" s="622"/>
      <c r="DI8" s="622"/>
      <c r="DJ8" s="622"/>
      <c r="DK8" s="622"/>
      <c r="DL8" s="622"/>
      <c r="DM8" s="622"/>
      <c r="DN8" s="622"/>
      <c r="DO8" s="622"/>
      <c r="DP8" s="623"/>
      <c r="DQ8" s="627">
        <v>5227322</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23597</v>
      </c>
      <c r="S9" s="622"/>
      <c r="T9" s="622"/>
      <c r="U9" s="622"/>
      <c r="V9" s="622"/>
      <c r="W9" s="622"/>
      <c r="X9" s="622"/>
      <c r="Y9" s="623"/>
      <c r="Z9" s="659">
        <v>0.1</v>
      </c>
      <c r="AA9" s="659"/>
      <c r="AB9" s="659"/>
      <c r="AC9" s="659"/>
      <c r="AD9" s="660">
        <v>23597</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1849079</v>
      </c>
      <c r="BH9" s="622"/>
      <c r="BI9" s="622"/>
      <c r="BJ9" s="622"/>
      <c r="BK9" s="622"/>
      <c r="BL9" s="622"/>
      <c r="BM9" s="622"/>
      <c r="BN9" s="623"/>
      <c r="BO9" s="659">
        <v>33.5</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2293887</v>
      </c>
      <c r="CS9" s="622"/>
      <c r="CT9" s="622"/>
      <c r="CU9" s="622"/>
      <c r="CV9" s="622"/>
      <c r="CW9" s="622"/>
      <c r="CX9" s="622"/>
      <c r="CY9" s="623"/>
      <c r="CZ9" s="659">
        <v>8</v>
      </c>
      <c r="DA9" s="659"/>
      <c r="DB9" s="659"/>
      <c r="DC9" s="659"/>
      <c r="DD9" s="627">
        <v>106028</v>
      </c>
      <c r="DE9" s="622"/>
      <c r="DF9" s="622"/>
      <c r="DG9" s="622"/>
      <c r="DH9" s="622"/>
      <c r="DI9" s="622"/>
      <c r="DJ9" s="622"/>
      <c r="DK9" s="622"/>
      <c r="DL9" s="622"/>
      <c r="DM9" s="622"/>
      <c r="DN9" s="622"/>
      <c r="DO9" s="622"/>
      <c r="DP9" s="623"/>
      <c r="DQ9" s="627">
        <v>1815686</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161538</v>
      </c>
      <c r="BH10" s="622"/>
      <c r="BI10" s="622"/>
      <c r="BJ10" s="622"/>
      <c r="BK10" s="622"/>
      <c r="BL10" s="622"/>
      <c r="BM10" s="622"/>
      <c r="BN10" s="623"/>
      <c r="BO10" s="659">
        <v>2.9</v>
      </c>
      <c r="BP10" s="659"/>
      <c r="BQ10" s="659"/>
      <c r="BR10" s="659"/>
      <c r="BS10" s="660">
        <v>26962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3193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3193</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1094060</v>
      </c>
      <c r="S11" s="622"/>
      <c r="T11" s="622"/>
      <c r="U11" s="622"/>
      <c r="V11" s="622"/>
      <c r="W11" s="622"/>
      <c r="X11" s="622"/>
      <c r="Y11" s="623"/>
      <c r="Z11" s="624">
        <v>3.7</v>
      </c>
      <c r="AA11" s="625"/>
      <c r="AB11" s="625"/>
      <c r="AC11" s="626"/>
      <c r="AD11" s="627">
        <v>1094060</v>
      </c>
      <c r="AE11" s="622"/>
      <c r="AF11" s="622"/>
      <c r="AG11" s="622"/>
      <c r="AH11" s="622"/>
      <c r="AI11" s="622"/>
      <c r="AJ11" s="622"/>
      <c r="AK11" s="623"/>
      <c r="AL11" s="624">
        <v>7.1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177614</v>
      </c>
      <c r="BH11" s="622"/>
      <c r="BI11" s="622"/>
      <c r="BJ11" s="622"/>
      <c r="BK11" s="622"/>
      <c r="BL11" s="622"/>
      <c r="BM11" s="622"/>
      <c r="BN11" s="623"/>
      <c r="BO11" s="659">
        <v>3.2</v>
      </c>
      <c r="BP11" s="659"/>
      <c r="BQ11" s="659"/>
      <c r="BR11" s="659"/>
      <c r="BS11" s="660">
        <v>50404</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946284</v>
      </c>
      <c r="CS11" s="622"/>
      <c r="CT11" s="622"/>
      <c r="CU11" s="622"/>
      <c r="CV11" s="622"/>
      <c r="CW11" s="622"/>
      <c r="CX11" s="622"/>
      <c r="CY11" s="623"/>
      <c r="CZ11" s="659">
        <v>3.3</v>
      </c>
      <c r="DA11" s="659"/>
      <c r="DB11" s="659"/>
      <c r="DC11" s="659"/>
      <c r="DD11" s="627">
        <v>248970</v>
      </c>
      <c r="DE11" s="622"/>
      <c r="DF11" s="622"/>
      <c r="DG11" s="622"/>
      <c r="DH11" s="622"/>
      <c r="DI11" s="622"/>
      <c r="DJ11" s="622"/>
      <c r="DK11" s="622"/>
      <c r="DL11" s="622"/>
      <c r="DM11" s="622"/>
      <c r="DN11" s="622"/>
      <c r="DO11" s="622"/>
      <c r="DP11" s="623"/>
      <c r="DQ11" s="627">
        <v>459356</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2741541</v>
      </c>
      <c r="BH12" s="622"/>
      <c r="BI12" s="622"/>
      <c r="BJ12" s="622"/>
      <c r="BK12" s="622"/>
      <c r="BL12" s="622"/>
      <c r="BM12" s="622"/>
      <c r="BN12" s="623"/>
      <c r="BO12" s="659">
        <v>49.7</v>
      </c>
      <c r="BP12" s="659"/>
      <c r="BQ12" s="659"/>
      <c r="BR12" s="659"/>
      <c r="BS12" s="660">
        <v>178836</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964972</v>
      </c>
      <c r="CS12" s="622"/>
      <c r="CT12" s="622"/>
      <c r="CU12" s="622"/>
      <c r="CV12" s="622"/>
      <c r="CW12" s="622"/>
      <c r="CX12" s="622"/>
      <c r="CY12" s="623"/>
      <c r="CZ12" s="659">
        <v>3.4</v>
      </c>
      <c r="DA12" s="659"/>
      <c r="DB12" s="659"/>
      <c r="DC12" s="659"/>
      <c r="DD12" s="627">
        <v>46913</v>
      </c>
      <c r="DE12" s="622"/>
      <c r="DF12" s="622"/>
      <c r="DG12" s="622"/>
      <c r="DH12" s="622"/>
      <c r="DI12" s="622"/>
      <c r="DJ12" s="622"/>
      <c r="DK12" s="622"/>
      <c r="DL12" s="622"/>
      <c r="DM12" s="622"/>
      <c r="DN12" s="622"/>
      <c r="DO12" s="622"/>
      <c r="DP12" s="623"/>
      <c r="DQ12" s="627">
        <v>577270</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2675579</v>
      </c>
      <c r="BH13" s="622"/>
      <c r="BI13" s="622"/>
      <c r="BJ13" s="622"/>
      <c r="BK13" s="622"/>
      <c r="BL13" s="622"/>
      <c r="BM13" s="622"/>
      <c r="BN13" s="623"/>
      <c r="BO13" s="659">
        <v>48.5</v>
      </c>
      <c r="BP13" s="659"/>
      <c r="BQ13" s="659"/>
      <c r="BR13" s="659"/>
      <c r="BS13" s="660">
        <v>178836</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2395752</v>
      </c>
      <c r="CS13" s="622"/>
      <c r="CT13" s="622"/>
      <c r="CU13" s="622"/>
      <c r="CV13" s="622"/>
      <c r="CW13" s="622"/>
      <c r="CX13" s="622"/>
      <c r="CY13" s="623"/>
      <c r="CZ13" s="659">
        <v>8.3000000000000007</v>
      </c>
      <c r="DA13" s="659"/>
      <c r="DB13" s="659"/>
      <c r="DC13" s="659"/>
      <c r="DD13" s="627">
        <v>1216794</v>
      </c>
      <c r="DE13" s="622"/>
      <c r="DF13" s="622"/>
      <c r="DG13" s="622"/>
      <c r="DH13" s="622"/>
      <c r="DI13" s="622"/>
      <c r="DJ13" s="622"/>
      <c r="DK13" s="622"/>
      <c r="DL13" s="622"/>
      <c r="DM13" s="622"/>
      <c r="DN13" s="622"/>
      <c r="DO13" s="622"/>
      <c r="DP13" s="623"/>
      <c r="DQ13" s="627">
        <v>1079949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1644</v>
      </c>
      <c r="S14" s="622"/>
      <c r="T14" s="622"/>
      <c r="U14" s="622"/>
      <c r="V14" s="622"/>
      <c r="W14" s="622"/>
      <c r="X14" s="622"/>
      <c r="Y14" s="623"/>
      <c r="Z14" s="659">
        <v>0</v>
      </c>
      <c r="AA14" s="659"/>
      <c r="AB14" s="659"/>
      <c r="AC14" s="659"/>
      <c r="AD14" s="660">
        <v>1644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179379</v>
      </c>
      <c r="BH14" s="622"/>
      <c r="BI14" s="622"/>
      <c r="BJ14" s="622"/>
      <c r="BK14" s="622"/>
      <c r="BL14" s="622"/>
      <c r="BM14" s="622"/>
      <c r="BN14" s="623"/>
      <c r="BO14" s="659">
        <v>3.3</v>
      </c>
      <c r="BP14" s="659"/>
      <c r="BQ14" s="659"/>
      <c r="BR14" s="659"/>
      <c r="BS14" s="660">
        <v>6493</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1766125</v>
      </c>
      <c r="CS14" s="622"/>
      <c r="CT14" s="622"/>
      <c r="CU14" s="622"/>
      <c r="CV14" s="622"/>
      <c r="CW14" s="622"/>
      <c r="CX14" s="622"/>
      <c r="CY14" s="623"/>
      <c r="CZ14" s="659">
        <v>6.2</v>
      </c>
      <c r="DA14" s="659"/>
      <c r="DB14" s="659"/>
      <c r="DC14" s="659"/>
      <c r="DD14" s="627">
        <v>5971</v>
      </c>
      <c r="DE14" s="622"/>
      <c r="DF14" s="622"/>
      <c r="DG14" s="622"/>
      <c r="DH14" s="622"/>
      <c r="DI14" s="622"/>
      <c r="DJ14" s="622"/>
      <c r="DK14" s="622"/>
      <c r="DL14" s="622"/>
      <c r="DM14" s="622"/>
      <c r="DN14" s="622"/>
      <c r="DO14" s="622"/>
      <c r="DP14" s="623"/>
      <c r="DQ14" s="627">
        <v>786029</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322199</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2391130</v>
      </c>
      <c r="CS15" s="622"/>
      <c r="CT15" s="622"/>
      <c r="CU15" s="622"/>
      <c r="CV15" s="622"/>
      <c r="CW15" s="622"/>
      <c r="CX15" s="622"/>
      <c r="CY15" s="623"/>
      <c r="CZ15" s="659">
        <v>8.3000000000000007</v>
      </c>
      <c r="DA15" s="659"/>
      <c r="DB15" s="659"/>
      <c r="DC15" s="659"/>
      <c r="DD15" s="627">
        <v>305316</v>
      </c>
      <c r="DE15" s="622"/>
      <c r="DF15" s="622"/>
      <c r="DG15" s="622"/>
      <c r="DH15" s="622"/>
      <c r="DI15" s="622"/>
      <c r="DJ15" s="622"/>
      <c r="DK15" s="622"/>
      <c r="DL15" s="622"/>
      <c r="DM15" s="622"/>
      <c r="DN15" s="622"/>
      <c r="DO15" s="622"/>
      <c r="DP15" s="623"/>
      <c r="DQ15" s="627">
        <v>1803955</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18769</v>
      </c>
      <c r="S16" s="622"/>
      <c r="T16" s="622"/>
      <c r="U16" s="622"/>
      <c r="V16" s="622"/>
      <c r="W16" s="622"/>
      <c r="X16" s="622"/>
      <c r="Y16" s="623"/>
      <c r="Z16" s="659">
        <v>0.1</v>
      </c>
      <c r="AA16" s="659"/>
      <c r="AB16" s="659"/>
      <c r="AC16" s="659"/>
      <c r="AD16" s="660">
        <v>18769</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54</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98696</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15819</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104407</v>
      </c>
      <c r="S17" s="622"/>
      <c r="T17" s="622"/>
      <c r="U17" s="622"/>
      <c r="V17" s="622"/>
      <c r="W17" s="622"/>
      <c r="X17" s="622"/>
      <c r="Y17" s="623"/>
      <c r="Z17" s="659">
        <v>0.3</v>
      </c>
      <c r="AA17" s="659"/>
      <c r="AB17" s="659"/>
      <c r="AC17" s="659"/>
      <c r="AD17" s="660">
        <v>104407</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3440390</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3246578</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39254</v>
      </c>
      <c r="S18" s="622"/>
      <c r="T18" s="622"/>
      <c r="U18" s="622"/>
      <c r="V18" s="622"/>
      <c r="W18" s="622"/>
      <c r="X18" s="622"/>
      <c r="Y18" s="623"/>
      <c r="Z18" s="659">
        <v>0.1</v>
      </c>
      <c r="AA18" s="659"/>
      <c r="AB18" s="659"/>
      <c r="AC18" s="659"/>
      <c r="AD18" s="660">
        <v>39254</v>
      </c>
      <c r="AE18" s="660"/>
      <c r="AF18" s="660"/>
      <c r="AG18" s="660"/>
      <c r="AH18" s="660"/>
      <c r="AI18" s="660"/>
      <c r="AJ18" s="660"/>
      <c r="AK18" s="660"/>
      <c r="AL18" s="624">
        <v>0.3</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34693</v>
      </c>
      <c r="S19" s="622"/>
      <c r="T19" s="622"/>
      <c r="U19" s="622"/>
      <c r="V19" s="622"/>
      <c r="W19" s="622"/>
      <c r="X19" s="622"/>
      <c r="Y19" s="623"/>
      <c r="Z19" s="659">
        <v>0.1</v>
      </c>
      <c r="AA19" s="659"/>
      <c r="AB19" s="659"/>
      <c r="AC19" s="659"/>
      <c r="AD19" s="660">
        <v>34693</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3618</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4561</v>
      </c>
      <c r="S20" s="622"/>
      <c r="T20" s="622"/>
      <c r="U20" s="622"/>
      <c r="V20" s="622"/>
      <c r="W20" s="622"/>
      <c r="X20" s="622"/>
      <c r="Y20" s="623"/>
      <c r="Z20" s="659">
        <v>0</v>
      </c>
      <c r="AA20" s="659"/>
      <c r="AB20" s="659"/>
      <c r="AC20" s="659"/>
      <c r="AD20" s="660">
        <v>4561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3618</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28715324</v>
      </c>
      <c r="CS20" s="622"/>
      <c r="CT20" s="622"/>
      <c r="CU20" s="622"/>
      <c r="CV20" s="622"/>
      <c r="CW20" s="622"/>
      <c r="CX20" s="622"/>
      <c r="CY20" s="623"/>
      <c r="CZ20" s="659">
        <v>100</v>
      </c>
      <c r="DA20" s="659"/>
      <c r="DB20" s="659"/>
      <c r="DC20" s="659"/>
      <c r="DD20" s="627">
        <v>2274576</v>
      </c>
      <c r="DE20" s="622"/>
      <c r="DF20" s="622"/>
      <c r="DG20" s="622"/>
      <c r="DH20" s="622"/>
      <c r="DI20" s="622"/>
      <c r="DJ20" s="622"/>
      <c r="DK20" s="622"/>
      <c r="DL20" s="622"/>
      <c r="DM20" s="622"/>
      <c r="DN20" s="622"/>
      <c r="DO20" s="622"/>
      <c r="DP20" s="623"/>
      <c r="DQ20" s="627">
        <v>18151076</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9453172</v>
      </c>
      <c r="S21" s="622"/>
      <c r="T21" s="622"/>
      <c r="U21" s="622"/>
      <c r="V21" s="622"/>
      <c r="W21" s="622"/>
      <c r="X21" s="622"/>
      <c r="Y21" s="623"/>
      <c r="Z21" s="659">
        <v>31.6</v>
      </c>
      <c r="AA21" s="659"/>
      <c r="AB21" s="659"/>
      <c r="AC21" s="659"/>
      <c r="AD21" s="660">
        <v>8137321</v>
      </c>
      <c r="AE21" s="660"/>
      <c r="AF21" s="660"/>
      <c r="AG21" s="660"/>
      <c r="AH21" s="660"/>
      <c r="AI21" s="660"/>
      <c r="AJ21" s="660"/>
      <c r="AK21" s="660"/>
      <c r="AL21" s="624">
        <v>52.9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3618</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8137321</v>
      </c>
      <c r="S22" s="622"/>
      <c r="T22" s="622"/>
      <c r="U22" s="622"/>
      <c r="V22" s="622"/>
      <c r="W22" s="622"/>
      <c r="X22" s="622"/>
      <c r="Y22" s="623"/>
      <c r="Z22" s="659">
        <v>27.2</v>
      </c>
      <c r="AA22" s="659"/>
      <c r="AB22" s="659"/>
      <c r="AC22" s="659"/>
      <c r="AD22" s="660">
        <v>8137321</v>
      </c>
      <c r="AE22" s="660"/>
      <c r="AF22" s="660"/>
      <c r="AG22" s="660"/>
      <c r="AH22" s="660"/>
      <c r="AI22" s="660"/>
      <c r="AJ22" s="660"/>
      <c r="AK22" s="660"/>
      <c r="AL22" s="624">
        <v>52.9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1315851</v>
      </c>
      <c r="S23" s="622"/>
      <c r="T23" s="622"/>
      <c r="U23" s="622"/>
      <c r="V23" s="622"/>
      <c r="W23" s="622"/>
      <c r="X23" s="622"/>
      <c r="Y23" s="623"/>
      <c r="Z23" s="659">
        <v>4.4000000000000004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13727978</v>
      </c>
      <c r="CS24" s="677"/>
      <c r="CT24" s="677"/>
      <c r="CU24" s="677"/>
      <c r="CV24" s="677"/>
      <c r="CW24" s="677"/>
      <c r="CX24" s="677"/>
      <c r="CY24" s="702"/>
      <c r="CZ24" s="703">
        <v>47.8</v>
      </c>
      <c r="DA24" s="685"/>
      <c r="DB24" s="685"/>
      <c r="DC24" s="705"/>
      <c r="DD24" s="701">
        <v>9234211</v>
      </c>
      <c r="DE24" s="677"/>
      <c r="DF24" s="677"/>
      <c r="DG24" s="677"/>
      <c r="DH24" s="677"/>
      <c r="DI24" s="677"/>
      <c r="DJ24" s="677"/>
      <c r="DK24" s="702"/>
      <c r="DL24" s="701">
        <v>8425961</v>
      </c>
      <c r="DM24" s="677"/>
      <c r="DN24" s="677"/>
      <c r="DO24" s="677"/>
      <c r="DP24" s="677"/>
      <c r="DQ24" s="677"/>
      <c r="DR24" s="677"/>
      <c r="DS24" s="677"/>
      <c r="DT24" s="677"/>
      <c r="DU24" s="677"/>
      <c r="DV24" s="702"/>
      <c r="DW24" s="703">
        <v>54.5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16635970</v>
      </c>
      <c r="S25" s="622"/>
      <c r="T25" s="622"/>
      <c r="U25" s="622"/>
      <c r="V25" s="622"/>
      <c r="W25" s="622"/>
      <c r="X25" s="622"/>
      <c r="Y25" s="623"/>
      <c r="Z25" s="659">
        <v>55.7</v>
      </c>
      <c r="AA25" s="659"/>
      <c r="AB25" s="659"/>
      <c r="AC25" s="659"/>
      <c r="AD25" s="660">
        <v>15320119</v>
      </c>
      <c r="AE25" s="660"/>
      <c r="AF25" s="660"/>
      <c r="AG25" s="660"/>
      <c r="AH25" s="660"/>
      <c r="AI25" s="660"/>
      <c r="AJ25" s="660"/>
      <c r="AK25" s="660"/>
      <c r="AL25" s="624">
        <v>99.7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3800274</v>
      </c>
      <c r="CS25" s="634"/>
      <c r="CT25" s="634"/>
      <c r="CU25" s="634"/>
      <c r="CV25" s="634"/>
      <c r="CW25" s="634"/>
      <c r="CX25" s="634"/>
      <c r="CY25" s="635"/>
      <c r="CZ25" s="624">
        <v>13.2</v>
      </c>
      <c r="DA25" s="636"/>
      <c r="DB25" s="636"/>
      <c r="DC25" s="637"/>
      <c r="DD25" s="627">
        <v>3532414</v>
      </c>
      <c r="DE25" s="634"/>
      <c r="DF25" s="634"/>
      <c r="DG25" s="634"/>
      <c r="DH25" s="634"/>
      <c r="DI25" s="634"/>
      <c r="DJ25" s="634"/>
      <c r="DK25" s="635"/>
      <c r="DL25" s="627">
        <v>3312061</v>
      </c>
      <c r="DM25" s="634"/>
      <c r="DN25" s="634"/>
      <c r="DO25" s="634"/>
      <c r="DP25" s="634"/>
      <c r="DQ25" s="634"/>
      <c r="DR25" s="634"/>
      <c r="DS25" s="634"/>
      <c r="DT25" s="634"/>
      <c r="DU25" s="634"/>
      <c r="DV25" s="635"/>
      <c r="DW25" s="624">
        <v>21.4</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4585</v>
      </c>
      <c r="S26" s="622"/>
      <c r="T26" s="622"/>
      <c r="U26" s="622"/>
      <c r="V26" s="622"/>
      <c r="W26" s="622"/>
      <c r="X26" s="622"/>
      <c r="Y26" s="623"/>
      <c r="Z26" s="659">
        <v>0</v>
      </c>
      <c r="AA26" s="659"/>
      <c r="AB26" s="659"/>
      <c r="AC26" s="659"/>
      <c r="AD26" s="660">
        <v>4585</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2215295</v>
      </c>
      <c r="CS26" s="622"/>
      <c r="CT26" s="622"/>
      <c r="CU26" s="622"/>
      <c r="CV26" s="622"/>
      <c r="CW26" s="622"/>
      <c r="CX26" s="622"/>
      <c r="CY26" s="623"/>
      <c r="CZ26" s="624">
        <v>7.7</v>
      </c>
      <c r="DA26" s="636"/>
      <c r="DB26" s="636"/>
      <c r="DC26" s="637"/>
      <c r="DD26" s="627">
        <v>2081383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210913</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5512468</v>
      </c>
      <c r="BH27" s="622"/>
      <c r="BI27" s="622"/>
      <c r="BJ27" s="622"/>
      <c r="BK27" s="622"/>
      <c r="BL27" s="622"/>
      <c r="BM27" s="622"/>
      <c r="BN27" s="623"/>
      <c r="BO27" s="659">
        <v>100</v>
      </c>
      <c r="BP27" s="659"/>
      <c r="BQ27" s="659"/>
      <c r="BR27" s="659"/>
      <c r="BS27" s="660">
        <v>262695</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6487314</v>
      </c>
      <c r="CS27" s="634"/>
      <c r="CT27" s="634"/>
      <c r="CU27" s="634"/>
      <c r="CV27" s="634"/>
      <c r="CW27" s="634"/>
      <c r="CX27" s="634"/>
      <c r="CY27" s="635"/>
      <c r="CZ27" s="624">
        <v>22.6</v>
      </c>
      <c r="DA27" s="636"/>
      <c r="DB27" s="636"/>
      <c r="DC27" s="637"/>
      <c r="DD27" s="627">
        <v>2455219</v>
      </c>
      <c r="DE27" s="634"/>
      <c r="DF27" s="634"/>
      <c r="DG27" s="634"/>
      <c r="DH27" s="634"/>
      <c r="DI27" s="634"/>
      <c r="DJ27" s="634"/>
      <c r="DK27" s="635"/>
      <c r="DL27" s="627">
        <v>1867322</v>
      </c>
      <c r="DM27" s="634"/>
      <c r="DN27" s="634"/>
      <c r="DO27" s="634"/>
      <c r="DP27" s="634"/>
      <c r="DQ27" s="634"/>
      <c r="DR27" s="634"/>
      <c r="DS27" s="634"/>
      <c r="DT27" s="634"/>
      <c r="DU27" s="634"/>
      <c r="DV27" s="635"/>
      <c r="DW27" s="624">
        <v>12.1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198009</v>
      </c>
      <c r="S28" s="622"/>
      <c r="T28" s="622"/>
      <c r="U28" s="622"/>
      <c r="V28" s="622"/>
      <c r="W28" s="622"/>
      <c r="X28" s="622"/>
      <c r="Y28" s="623"/>
      <c r="Z28" s="659">
        <v>0.7</v>
      </c>
      <c r="AA28" s="659"/>
      <c r="AB28" s="659"/>
      <c r="AC28" s="659"/>
      <c r="AD28" s="660">
        <v>30030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3440390</v>
      </c>
      <c r="CS28" s="622"/>
      <c r="CT28" s="622"/>
      <c r="CU28" s="622"/>
      <c r="CV28" s="622"/>
      <c r="CW28" s="622"/>
      <c r="CX28" s="622"/>
      <c r="CY28" s="623"/>
      <c r="CZ28" s="624">
        <v>12</v>
      </c>
      <c r="DA28" s="636"/>
      <c r="DB28" s="636"/>
      <c r="DC28" s="637"/>
      <c r="DD28" s="627">
        <v>3246578</v>
      </c>
      <c r="DE28" s="622"/>
      <c r="DF28" s="622"/>
      <c r="DG28" s="622"/>
      <c r="DH28" s="622"/>
      <c r="DI28" s="622"/>
      <c r="DJ28" s="622"/>
      <c r="DK28" s="623"/>
      <c r="DL28" s="627">
        <v>3246578</v>
      </c>
      <c r="DM28" s="622"/>
      <c r="DN28" s="622"/>
      <c r="DO28" s="622"/>
      <c r="DP28" s="622"/>
      <c r="DQ28" s="622"/>
      <c r="DR28" s="622"/>
      <c r="DS28" s="622"/>
      <c r="DT28" s="622"/>
      <c r="DU28" s="622"/>
      <c r="DV28" s="623"/>
      <c r="DW28" s="624">
        <v>21</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123415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3438173</v>
      </c>
      <c r="CS29" s="634"/>
      <c r="CT29" s="634"/>
      <c r="CU29" s="634"/>
      <c r="CV29" s="634"/>
      <c r="CW29" s="634"/>
      <c r="CX29" s="634"/>
      <c r="CY29" s="635"/>
      <c r="CZ29" s="624">
        <v>12</v>
      </c>
      <c r="DA29" s="636"/>
      <c r="DB29" s="636"/>
      <c r="DC29" s="637"/>
      <c r="DD29" s="627">
        <v>3244361</v>
      </c>
      <c r="DE29" s="634"/>
      <c r="DF29" s="634"/>
      <c r="DG29" s="634"/>
      <c r="DH29" s="634"/>
      <c r="DI29" s="634"/>
      <c r="DJ29" s="634"/>
      <c r="DK29" s="635"/>
      <c r="DL29" s="627">
        <v>3244361</v>
      </c>
      <c r="DM29" s="634"/>
      <c r="DN29" s="634"/>
      <c r="DO29" s="634"/>
      <c r="DP29" s="634"/>
      <c r="DQ29" s="634"/>
      <c r="DR29" s="634"/>
      <c r="DS29" s="634"/>
      <c r="DT29" s="634"/>
      <c r="DU29" s="634"/>
      <c r="DV29" s="635"/>
      <c r="DW29" s="624">
        <v>21</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4887274</v>
      </c>
      <c r="S30" s="622"/>
      <c r="T30" s="622"/>
      <c r="U30" s="622"/>
      <c r="V30" s="622"/>
      <c r="W30" s="622"/>
      <c r="X30" s="622"/>
      <c r="Y30" s="623"/>
      <c r="Z30" s="659">
        <v>16.399999999999999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3332243</v>
      </c>
      <c r="CS30" s="622"/>
      <c r="CT30" s="622"/>
      <c r="CU30" s="622"/>
      <c r="CV30" s="622"/>
      <c r="CW30" s="622"/>
      <c r="CX30" s="622"/>
      <c r="CY30" s="623"/>
      <c r="CZ30" s="624">
        <v>11.6</v>
      </c>
      <c r="DA30" s="636"/>
      <c r="DB30" s="636"/>
      <c r="DC30" s="637"/>
      <c r="DD30" s="627">
        <v>3139714</v>
      </c>
      <c r="DE30" s="622"/>
      <c r="DF30" s="622"/>
      <c r="DG30" s="622"/>
      <c r="DH30" s="622"/>
      <c r="DI30" s="622"/>
      <c r="DJ30" s="622"/>
      <c r="DK30" s="623"/>
      <c r="DL30" s="627">
        <v>3139714</v>
      </c>
      <c r="DM30" s="622"/>
      <c r="DN30" s="622"/>
      <c r="DO30" s="622"/>
      <c r="DP30" s="622"/>
      <c r="DQ30" s="622"/>
      <c r="DR30" s="622"/>
      <c r="DS30" s="622"/>
      <c r="DT30" s="622"/>
      <c r="DU30" s="622"/>
      <c r="DV30" s="623"/>
      <c r="DW30" s="624">
        <v>20.3</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99.5</v>
      </c>
      <c r="BH31" s="684"/>
      <c r="BI31" s="684"/>
      <c r="BJ31" s="684"/>
      <c r="BK31" s="684"/>
      <c r="BL31" s="684"/>
      <c r="BM31" s="685">
        <v>98.9</v>
      </c>
      <c r="BN31" s="684"/>
      <c r="BO31" s="684"/>
      <c r="BP31" s="684"/>
      <c r="BQ31" s="686"/>
      <c r="BR31" s="683">
        <v>99.5</v>
      </c>
      <c r="BS31" s="684"/>
      <c r="BT31" s="684"/>
      <c r="BU31" s="684"/>
      <c r="BV31" s="684"/>
      <c r="BW31" s="684"/>
      <c r="BX31" s="685">
        <v>98.7</v>
      </c>
      <c r="BY31" s="684"/>
      <c r="BZ31" s="684"/>
      <c r="CA31" s="684"/>
      <c r="CB31" s="686"/>
      <c r="CD31" s="642"/>
      <c r="CE31" s="643"/>
      <c r="CF31" s="618" t="s">
        <v>301</v>
      </c>
      <c r="CG31" s="619"/>
      <c r="CH31" s="619"/>
      <c r="CI31" s="619"/>
      <c r="CJ31" s="619"/>
      <c r="CK31" s="619"/>
      <c r="CL31" s="619"/>
      <c r="CM31" s="619"/>
      <c r="CN31" s="619"/>
      <c r="CO31" s="619"/>
      <c r="CP31" s="619"/>
      <c r="CQ31" s="620"/>
      <c r="CR31" s="621">
        <v>105930</v>
      </c>
      <c r="CS31" s="634"/>
      <c r="CT31" s="634"/>
      <c r="CU31" s="634"/>
      <c r="CV31" s="634"/>
      <c r="CW31" s="634"/>
      <c r="CX31" s="634"/>
      <c r="CY31" s="635"/>
      <c r="CZ31" s="624">
        <v>0.4</v>
      </c>
      <c r="DA31" s="636"/>
      <c r="DB31" s="636"/>
      <c r="DC31" s="637"/>
      <c r="DD31" s="627">
        <v>104647</v>
      </c>
      <c r="DE31" s="634"/>
      <c r="DF31" s="634"/>
      <c r="DG31" s="634"/>
      <c r="DH31" s="634"/>
      <c r="DI31" s="634"/>
      <c r="DJ31" s="634"/>
      <c r="DK31" s="635"/>
      <c r="DL31" s="627">
        <v>104647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2529156</v>
      </c>
      <c r="S32" s="622"/>
      <c r="T32" s="622"/>
      <c r="U32" s="622"/>
      <c r="V32" s="622"/>
      <c r="W32" s="622"/>
      <c r="X32" s="622"/>
      <c r="Y32" s="623"/>
      <c r="Z32" s="659">
        <v>8.5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99.4</v>
      </c>
      <c r="BH32" s="634"/>
      <c r="BI32" s="634"/>
      <c r="BJ32" s="634"/>
      <c r="BK32" s="634"/>
      <c r="BL32" s="634"/>
      <c r="BM32" s="625">
        <v>98.8</v>
      </c>
      <c r="BN32" s="634"/>
      <c r="BO32" s="634"/>
      <c r="BP32" s="634"/>
      <c r="BQ32" s="657"/>
      <c r="BR32" s="687">
        <v>99.5</v>
      </c>
      <c r="BS32" s="634"/>
      <c r="BT32" s="634"/>
      <c r="BU32" s="634"/>
      <c r="BV32" s="634"/>
      <c r="BW32" s="634"/>
      <c r="BX32" s="625">
        <v>98.6</v>
      </c>
      <c r="BY32" s="634"/>
      <c r="BZ32" s="634"/>
      <c r="CA32" s="634"/>
      <c r="CB32" s="657"/>
      <c r="CD32" s="644"/>
      <c r="CE32" s="645"/>
      <c r="CF32" s="618" t="s">
        <v>305</v>
      </c>
      <c r="CG32" s="619"/>
      <c r="CH32" s="619"/>
      <c r="CI32" s="619"/>
      <c r="CJ32" s="619"/>
      <c r="CK32" s="619"/>
      <c r="CL32" s="619"/>
      <c r="CM32" s="619"/>
      <c r="CN32" s="619"/>
      <c r="CO32" s="619"/>
      <c r="CP32" s="619"/>
      <c r="CQ32" s="620"/>
      <c r="CR32" s="621">
        <v>2217</v>
      </c>
      <c r="CS32" s="622"/>
      <c r="CT32" s="622"/>
      <c r="CU32" s="622"/>
      <c r="CV32" s="622"/>
      <c r="CW32" s="622"/>
      <c r="CX32" s="622"/>
      <c r="CY32" s="623"/>
      <c r="CZ32" s="624">
        <v>0</v>
      </c>
      <c r="DA32" s="636"/>
      <c r="DB32" s="636"/>
      <c r="DC32" s="637"/>
      <c r="DD32" s="627">
        <v>2217</v>
      </c>
      <c r="DE32" s="622"/>
      <c r="DF32" s="622"/>
      <c r="DG32" s="622"/>
      <c r="DH32" s="622"/>
      <c r="DI32" s="622"/>
      <c r="DJ32" s="622"/>
      <c r="DK32" s="623"/>
      <c r="DL32" s="627">
        <v>2217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200925</v>
      </c>
      <c r="S33" s="622"/>
      <c r="T33" s="622"/>
      <c r="U33" s="622"/>
      <c r="V33" s="622"/>
      <c r="W33" s="622"/>
      <c r="X33" s="622"/>
      <c r="Y33" s="623"/>
      <c r="Z33" s="659">
        <v>0.7</v>
      </c>
      <c r="AA33" s="659"/>
      <c r="AB33" s="659"/>
      <c r="AC33" s="659"/>
      <c r="AD33" s="660">
        <v>4237</v>
      </c>
      <c r="AE33" s="660"/>
      <c r="AF33" s="660"/>
      <c r="AG33" s="660"/>
      <c r="AH33" s="660"/>
      <c r="AI33" s="660"/>
      <c r="AJ33" s="660"/>
      <c r="AK33" s="660"/>
      <c r="AL33" s="624">
        <v>0</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99.5</v>
      </c>
      <c r="BH33" s="606"/>
      <c r="BI33" s="606"/>
      <c r="BJ33" s="606"/>
      <c r="BK33" s="606"/>
      <c r="BL33" s="606"/>
      <c r="BM33" s="652">
        <v>98.7</v>
      </c>
      <c r="BN33" s="606"/>
      <c r="BO33" s="606"/>
      <c r="BP33" s="606"/>
      <c r="BQ33" s="669"/>
      <c r="BR33" s="682">
        <v>99.4</v>
      </c>
      <c r="BS33" s="606"/>
      <c r="BT33" s="606"/>
      <c r="BU33" s="606"/>
      <c r="BV33" s="606"/>
      <c r="BW33" s="606"/>
      <c r="BX33" s="652">
        <v>98.6</v>
      </c>
      <c r="BY33" s="606"/>
      <c r="BZ33" s="606"/>
      <c r="CA33" s="606"/>
      <c r="CB33" s="669"/>
      <c r="CD33" s="618" t="s">
        <v>308</v>
      </c>
      <c r="CE33" s="619"/>
      <c r="CF33" s="619"/>
      <c r="CG33" s="619"/>
      <c r="CH33" s="619"/>
      <c r="CI33" s="619"/>
      <c r="CJ33" s="619"/>
      <c r="CK33" s="619"/>
      <c r="CL33" s="619"/>
      <c r="CM33" s="619"/>
      <c r="CN33" s="619"/>
      <c r="CO33" s="619"/>
      <c r="CP33" s="619"/>
      <c r="CQ33" s="620"/>
      <c r="CR33" s="621">
        <v>12614074</v>
      </c>
      <c r="CS33" s="634"/>
      <c r="CT33" s="634"/>
      <c r="CU33" s="634"/>
      <c r="CV33" s="634"/>
      <c r="CW33" s="634"/>
      <c r="CX33" s="634"/>
      <c r="CY33" s="635"/>
      <c r="CZ33" s="624">
        <v>43.9</v>
      </c>
      <c r="DA33" s="636"/>
      <c r="DB33" s="636"/>
      <c r="DC33" s="637"/>
      <c r="DD33" s="627">
        <v>8710475</v>
      </c>
      <c r="DE33" s="634"/>
      <c r="DF33" s="634"/>
      <c r="DG33" s="634"/>
      <c r="DH33" s="634"/>
      <c r="DI33" s="634"/>
      <c r="DJ33" s="634"/>
      <c r="DK33" s="635"/>
      <c r="DL33" s="627">
        <v>5914989</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249530</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3825838</v>
      </c>
      <c r="CS34" s="622"/>
      <c r="CT34" s="622"/>
      <c r="CU34" s="622"/>
      <c r="CV34" s="622"/>
      <c r="CW34" s="622"/>
      <c r="CX34" s="622"/>
      <c r="CY34" s="623"/>
      <c r="CZ34" s="624">
        <v>13.3</v>
      </c>
      <c r="DA34" s="636"/>
      <c r="DB34" s="636"/>
      <c r="DC34" s="637"/>
      <c r="DD34" s="627">
        <v>2470694</v>
      </c>
      <c r="DE34" s="622"/>
      <c r="DF34" s="622"/>
      <c r="DG34" s="622"/>
      <c r="DH34" s="622"/>
      <c r="DI34" s="622"/>
      <c r="DJ34" s="622"/>
      <c r="DK34" s="623"/>
      <c r="DL34" s="627">
        <v>2038819</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646444</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245375</v>
      </c>
      <c r="CS35" s="634"/>
      <c r="CT35" s="634"/>
      <c r="CU35" s="634"/>
      <c r="CV35" s="634"/>
      <c r="CW35" s="634"/>
      <c r="CX35" s="634"/>
      <c r="CY35" s="635"/>
      <c r="CZ35" s="624">
        <v>0.9</v>
      </c>
      <c r="DA35" s="636"/>
      <c r="DB35" s="636"/>
      <c r="DC35" s="637"/>
      <c r="DD35" s="627">
        <v>194308</v>
      </c>
      <c r="DE35" s="634"/>
      <c r="DF35" s="634"/>
      <c r="DG35" s="634"/>
      <c r="DH35" s="634"/>
      <c r="DI35" s="634"/>
      <c r="DJ35" s="634"/>
      <c r="DK35" s="635"/>
      <c r="DL35" s="627">
        <v>192672</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1293506</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3229495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50877</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4648400</v>
      </c>
      <c r="CS36" s="622"/>
      <c r="CT36" s="622"/>
      <c r="CU36" s="622"/>
      <c r="CV36" s="622"/>
      <c r="CW36" s="622"/>
      <c r="CX36" s="622"/>
      <c r="CY36" s="623"/>
      <c r="CZ36" s="624">
        <v>16.2</v>
      </c>
      <c r="DA36" s="636"/>
      <c r="DB36" s="636"/>
      <c r="DC36" s="637"/>
      <c r="DD36" s="627">
        <v>2885956</v>
      </c>
      <c r="DE36" s="622"/>
      <c r="DF36" s="622"/>
      <c r="DG36" s="622"/>
      <c r="DH36" s="622"/>
      <c r="DI36" s="622"/>
      <c r="DJ36" s="622"/>
      <c r="DK36" s="623"/>
      <c r="DL36" s="627">
        <v>1675798</v>
      </c>
      <c r="DM36" s="622"/>
      <c r="DN36" s="622"/>
      <c r="DO36" s="622"/>
      <c r="DP36" s="622"/>
      <c r="DQ36" s="622"/>
      <c r="DR36" s="622"/>
      <c r="DS36" s="622"/>
      <c r="DT36" s="622"/>
      <c r="DU36" s="622"/>
      <c r="DV36" s="623"/>
      <c r="DW36" s="624">
        <v>10.8</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367089</v>
      </c>
      <c r="S37" s="622"/>
      <c r="T37" s="622"/>
      <c r="U37" s="622"/>
      <c r="V37" s="622"/>
      <c r="W37" s="622"/>
      <c r="X37" s="622"/>
      <c r="Y37" s="623"/>
      <c r="Z37" s="659">
        <v>1.2</v>
      </c>
      <c r="AA37" s="659"/>
      <c r="AB37" s="659"/>
      <c r="AC37" s="659"/>
      <c r="AD37" s="660">
        <v>10313</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393165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-13680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2240892</v>
      </c>
      <c r="CS37" s="634"/>
      <c r="CT37" s="634"/>
      <c r="CU37" s="634"/>
      <c r="CV37" s="634"/>
      <c r="CW37" s="634"/>
      <c r="CX37" s="634"/>
      <c r="CY37" s="635"/>
      <c r="CZ37" s="624">
        <v>7.8</v>
      </c>
      <c r="DA37" s="636"/>
      <c r="DB37" s="636"/>
      <c r="DC37" s="637"/>
      <c r="DD37" s="627">
        <v>1278188</v>
      </c>
      <c r="DE37" s="634"/>
      <c r="DF37" s="634"/>
      <c r="DG37" s="634"/>
      <c r="DH37" s="634"/>
      <c r="DI37" s="634"/>
      <c r="DJ37" s="634"/>
      <c r="DK37" s="635"/>
      <c r="DL37" s="627">
        <v>1080335</v>
      </c>
      <c r="DM37" s="634"/>
      <c r="DN37" s="634"/>
      <c r="DO37" s="634"/>
      <c r="DP37" s="634"/>
      <c r="DQ37" s="634"/>
      <c r="DR37" s="634"/>
      <c r="DS37" s="634"/>
      <c r="DT37" s="634"/>
      <c r="DU37" s="634"/>
      <c r="DV37" s="635"/>
      <c r="DW37" s="624">
        <v>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2532548</v>
      </c>
      <c r="S38" s="622"/>
      <c r="T38" s="622"/>
      <c r="U38" s="622"/>
      <c r="V38" s="622"/>
      <c r="W38" s="622"/>
      <c r="X38" s="622"/>
      <c r="Y38" s="623"/>
      <c r="Z38" s="659">
        <v>8.5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182055</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5667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2662015</v>
      </c>
      <c r="CS38" s="622"/>
      <c r="CT38" s="622"/>
      <c r="CU38" s="622"/>
      <c r="CV38" s="622"/>
      <c r="CW38" s="622"/>
      <c r="CX38" s="622"/>
      <c r="CY38" s="623"/>
      <c r="CZ38" s="624">
        <v>9.3000000000000007</v>
      </c>
      <c r="DA38" s="636"/>
      <c r="DB38" s="636"/>
      <c r="DC38" s="637"/>
      <c r="DD38" s="627">
        <v>2228417</v>
      </c>
      <c r="DE38" s="622"/>
      <c r="DF38" s="622"/>
      <c r="DG38" s="622"/>
      <c r="DH38" s="622"/>
      <c r="DI38" s="622"/>
      <c r="DJ38" s="622"/>
      <c r="DK38" s="623"/>
      <c r="DL38" s="627">
        <v>1929089</v>
      </c>
      <c r="DM38" s="622"/>
      <c r="DN38" s="622"/>
      <c r="DO38" s="622"/>
      <c r="DP38" s="622"/>
      <c r="DQ38" s="622"/>
      <c r="DR38" s="622"/>
      <c r="DS38" s="622"/>
      <c r="DT38" s="622"/>
      <c r="DU38" s="622"/>
      <c r="DV38" s="623"/>
      <c r="DW38" s="624">
        <v>12.5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174315</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8061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1005648</v>
      </c>
      <c r="CS39" s="634"/>
      <c r="CT39" s="634"/>
      <c r="CU39" s="634"/>
      <c r="CV39" s="634"/>
      <c r="CW39" s="634"/>
      <c r="CX39" s="634"/>
      <c r="CY39" s="635"/>
      <c r="CZ39" s="624">
        <v>3.5</v>
      </c>
      <c r="DA39" s="636"/>
      <c r="DB39" s="636"/>
      <c r="DC39" s="637"/>
      <c r="DD39" s="627">
        <v>745661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85348</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15453</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226798</v>
      </c>
      <c r="CS40" s="622"/>
      <c r="CT40" s="622"/>
      <c r="CU40" s="622"/>
      <c r="CV40" s="622"/>
      <c r="CW40" s="622"/>
      <c r="CX40" s="622"/>
      <c r="CY40" s="623"/>
      <c r="CZ40" s="624">
        <v>0.8</v>
      </c>
      <c r="DA40" s="636"/>
      <c r="DB40" s="636"/>
      <c r="DC40" s="637"/>
      <c r="DD40" s="627">
        <v>185439</v>
      </c>
      <c r="DE40" s="622"/>
      <c r="DF40" s="622"/>
      <c r="DG40" s="622"/>
      <c r="DH40" s="622"/>
      <c r="DI40" s="622"/>
      <c r="DJ40" s="622"/>
      <c r="DK40" s="623"/>
      <c r="DL40" s="627">
        <v>78611</v>
      </c>
      <c r="DM40" s="622"/>
      <c r="DN40" s="622"/>
      <c r="DO40" s="622"/>
      <c r="DP40" s="622"/>
      <c r="DQ40" s="622"/>
      <c r="DR40" s="622"/>
      <c r="DS40" s="622"/>
      <c r="DT40" s="622"/>
      <c r="DU40" s="622"/>
      <c r="DV40" s="623"/>
      <c r="DW40" s="624">
        <v>0.5</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29879364</v>
      </c>
      <c r="S41" s="646"/>
      <c r="T41" s="646"/>
      <c r="U41" s="646"/>
      <c r="V41" s="646"/>
      <c r="W41" s="646"/>
      <c r="X41" s="646"/>
      <c r="Y41" s="649"/>
      <c r="Z41" s="650">
        <v>100</v>
      </c>
      <c r="AA41" s="650"/>
      <c r="AB41" s="650"/>
      <c r="AC41" s="650"/>
      <c r="AD41" s="651">
        <v>15369284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455624</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2008883</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442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2373272</v>
      </c>
      <c r="CS42" s="634"/>
      <c r="CT42" s="634"/>
      <c r="CU42" s="634"/>
      <c r="CV42" s="634"/>
      <c r="CW42" s="634"/>
      <c r="CX42" s="634"/>
      <c r="CY42" s="635"/>
      <c r="CZ42" s="624">
        <v>8.3000000000000007</v>
      </c>
      <c r="DA42" s="636"/>
      <c r="DB42" s="636"/>
      <c r="DC42" s="637"/>
      <c r="DD42" s="627">
        <v>206390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55391</v>
      </c>
      <c r="CS43" s="634"/>
      <c r="CT43" s="634"/>
      <c r="CU43" s="634"/>
      <c r="CV43" s="634"/>
      <c r="CW43" s="634"/>
      <c r="CX43" s="634"/>
      <c r="CY43" s="635"/>
      <c r="CZ43" s="624">
        <v>0.2</v>
      </c>
      <c r="DA43" s="636"/>
      <c r="DB43" s="636"/>
      <c r="DC43" s="637"/>
      <c r="DD43" s="627">
        <v>44781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2274576</v>
      </c>
      <c r="CS44" s="622"/>
      <c r="CT44" s="622"/>
      <c r="CU44" s="622"/>
      <c r="CV44" s="622"/>
      <c r="CW44" s="622"/>
      <c r="CX44" s="622"/>
      <c r="CY44" s="623"/>
      <c r="CZ44" s="624">
        <v>7.9</v>
      </c>
      <c r="DA44" s="625"/>
      <c r="DB44" s="625"/>
      <c r="DC44" s="626"/>
      <c r="DD44" s="627">
        <v>190571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1035435</v>
      </c>
      <c r="CS45" s="634"/>
      <c r="CT45" s="634"/>
      <c r="CU45" s="634"/>
      <c r="CV45" s="634"/>
      <c r="CW45" s="634"/>
      <c r="CX45" s="634"/>
      <c r="CY45" s="635"/>
      <c r="CZ45" s="624">
        <v>3.6</v>
      </c>
      <c r="DA45" s="636"/>
      <c r="DB45" s="636"/>
      <c r="DC45" s="637"/>
      <c r="DD45" s="627">
        <v>71355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1076757</v>
      </c>
      <c r="CS46" s="622"/>
      <c r="CT46" s="622"/>
      <c r="CU46" s="622"/>
      <c r="CV46" s="622"/>
      <c r="CW46" s="622"/>
      <c r="CX46" s="622"/>
      <c r="CY46" s="623"/>
      <c r="CZ46" s="624">
        <v>3.7</v>
      </c>
      <c r="DA46" s="625"/>
      <c r="DB46" s="625"/>
      <c r="DC46" s="626"/>
      <c r="DD46" s="627">
        <v>104502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98696</v>
      </c>
      <c r="CS47" s="634"/>
      <c r="CT47" s="634"/>
      <c r="CU47" s="634"/>
      <c r="CV47" s="634"/>
      <c r="CW47" s="634"/>
      <c r="CX47" s="634"/>
      <c r="CY47" s="635"/>
      <c r="CZ47" s="624">
        <v>0.3</v>
      </c>
      <c r="DA47" s="636"/>
      <c r="DB47" s="636"/>
      <c r="DC47" s="637"/>
      <c r="DD47" s="627">
        <v>15819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28715324</v>
      </c>
      <c r="CS49" s="606"/>
      <c r="CT49" s="606"/>
      <c r="CU49" s="606"/>
      <c r="CV49" s="606"/>
      <c r="CW49" s="606"/>
      <c r="CX49" s="606"/>
      <c r="CY49" s="607"/>
      <c r="CZ49" s="608">
        <v>100</v>
      </c>
      <c r="DA49" s="609"/>
      <c r="DB49" s="609"/>
      <c r="DC49" s="610"/>
      <c r="DD49" s="611">
        <v>18151076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JZtEw4T4CR1VCncJZHRmN/Go5d+XbKzX0xLThm+2ZD1avRh4KW2lgtsVHGWfXYwUQ/GfFI6OTPhEXGxGXfOtQ==" saltValue="mO+jAvAnxA7A3ofBuFGg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29971</v>
      </c>
      <c r="R7" s="1103"/>
      <c r="S7" s="1103"/>
      <c r="T7" s="1103"/>
      <c r="U7" s="1103"/>
      <c r="V7" s="1103">
        <v>28810</v>
      </c>
      <c r="W7" s="1103"/>
      <c r="X7" s="1103"/>
      <c r="Y7" s="1103"/>
      <c r="Z7" s="1103"/>
      <c r="AA7" s="1103">
        <v>1161</v>
      </c>
      <c r="AB7" s="1103"/>
      <c r="AC7" s="1103"/>
      <c r="AD7" s="1103"/>
      <c r="AE7" s="1104"/>
      <c r="AF7" s="1105">
        <v>1062</v>
      </c>
      <c r="AG7" s="1106"/>
      <c r="AH7" s="1106"/>
      <c r="AI7" s="1106"/>
      <c r="AJ7" s="1107"/>
      <c r="AK7" s="1108">
        <v>625</v>
      </c>
      <c r="AL7" s="1109"/>
      <c r="AM7" s="1109"/>
      <c r="AN7" s="1109"/>
      <c r="AO7" s="1109"/>
      <c r="AP7" s="1109">
        <v>29632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563</v>
      </c>
      <c r="BT7" s="1100"/>
      <c r="BU7" s="1100"/>
      <c r="BV7" s="1100"/>
      <c r="BW7" s="1100"/>
      <c r="BX7" s="1100"/>
      <c r="BY7" s="1100"/>
      <c r="BZ7" s="1100"/>
      <c r="CA7" s="1100"/>
      <c r="CB7" s="1100"/>
      <c r="CC7" s="1100"/>
      <c r="CD7" s="1100"/>
      <c r="CE7" s="1100"/>
      <c r="CF7" s="1100"/>
      <c r="CG7" s="1112"/>
      <c r="CH7" s="1096">
        <v>-2</v>
      </c>
      <c r="CI7" s="1097"/>
      <c r="CJ7" s="1097"/>
      <c r="CK7" s="1097"/>
      <c r="CL7" s="1098"/>
      <c r="CM7" s="1096">
        <v>118</v>
      </c>
      <c r="CN7" s="1097"/>
      <c r="CO7" s="1097"/>
      <c r="CP7" s="1097"/>
      <c r="CQ7" s="1098"/>
      <c r="CR7" s="1096">
        <v>49</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117</v>
      </c>
      <c r="R8" s="1039"/>
      <c r="S8" s="1039"/>
      <c r="T8" s="1039"/>
      <c r="U8" s="1039"/>
      <c r="V8" s="1039">
        <v>117</v>
      </c>
      <c r="W8" s="1039"/>
      <c r="X8" s="1039"/>
      <c r="Y8" s="1039"/>
      <c r="Z8" s="1039"/>
      <c r="AA8" s="1039">
        <v>0</v>
      </c>
      <c r="AB8" s="1039"/>
      <c r="AC8" s="1039"/>
      <c r="AD8" s="1039"/>
      <c r="AE8" s="1040"/>
      <c r="AF8" s="1035" t="s">
        <v>122</v>
      </c>
      <c r="AG8" s="1036"/>
      <c r="AH8" s="1036"/>
      <c r="AI8" s="1036"/>
      <c r="AJ8" s="1037"/>
      <c r="AK8" s="1080">
        <v>90</v>
      </c>
      <c r="AL8" s="1081"/>
      <c r="AM8" s="1081"/>
      <c r="AN8" s="1081"/>
      <c r="AO8" s="1081"/>
      <c r="AP8" s="1081" t="s">
        <v>558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564</v>
      </c>
      <c r="BT8" s="993"/>
      <c r="BU8" s="993"/>
      <c r="BV8" s="993"/>
      <c r="BW8" s="993"/>
      <c r="BX8" s="993"/>
      <c r="BY8" s="993"/>
      <c r="BZ8" s="993"/>
      <c r="CA8" s="993"/>
      <c r="CB8" s="993"/>
      <c r="CC8" s="993"/>
      <c r="CD8" s="993"/>
      <c r="CE8" s="993"/>
      <c r="CF8" s="993"/>
      <c r="CG8" s="1014"/>
      <c r="CH8" s="989">
        <v>4</v>
      </c>
      <c r="CI8" s="990"/>
      <c r="CJ8" s="990"/>
      <c r="CK8" s="990"/>
      <c r="CL8" s="991"/>
      <c r="CM8" s="989">
        <v>8</v>
      </c>
      <c r="CN8" s="990"/>
      <c r="CO8" s="990"/>
      <c r="CP8" s="990"/>
      <c r="CQ8" s="991"/>
      <c r="CR8" s="989">
        <v>20</v>
      </c>
      <c r="CS8" s="990"/>
      <c r="CT8" s="990"/>
      <c r="CU8" s="990"/>
      <c r="CV8" s="991"/>
      <c r="CW8" s="989" t="s">
        <v>558</v>
      </c>
      <c r="CX8" s="990"/>
      <c r="CY8" s="990"/>
      <c r="CZ8" s="990"/>
      <c r="DA8" s="991"/>
      <c r="DB8" s="989" t="s">
        <v>558</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34"/>
    </row>
    <row r="9" spans="1:131" s="235" customFormat="1" ht="26.25" customHeight="1" x14ac:dyDescent="0.2">
      <c r="A9" s="238">
        <v>3</v>
      </c>
      <c r="B9" s="1030" t="s">
        <v>377</v>
      </c>
      <c r="C9" s="1031"/>
      <c r="D9" s="1031"/>
      <c r="E9" s="1031"/>
      <c r="F9" s="1031"/>
      <c r="G9" s="1031"/>
      <c r="H9" s="1031"/>
      <c r="I9" s="1031"/>
      <c r="J9" s="1031"/>
      <c r="K9" s="1031"/>
      <c r="L9" s="1031"/>
      <c r="M9" s="1031"/>
      <c r="N9" s="1031"/>
      <c r="O9" s="1031"/>
      <c r="P9" s="1032"/>
      <c r="Q9" s="1038">
        <v>30</v>
      </c>
      <c r="R9" s="1039"/>
      <c r="S9" s="1039"/>
      <c r="T9" s="1039"/>
      <c r="U9" s="1039"/>
      <c r="V9" s="1039">
        <v>28</v>
      </c>
      <c r="W9" s="1039"/>
      <c r="X9" s="1039"/>
      <c r="Y9" s="1039"/>
      <c r="Z9" s="1039"/>
      <c r="AA9" s="1039">
        <v>2</v>
      </c>
      <c r="AB9" s="1039"/>
      <c r="AC9" s="1039"/>
      <c r="AD9" s="1039"/>
      <c r="AE9" s="1040"/>
      <c r="AF9" s="1035">
        <v>2</v>
      </c>
      <c r="AG9" s="1036"/>
      <c r="AH9" s="1036"/>
      <c r="AI9" s="1036"/>
      <c r="AJ9" s="1037"/>
      <c r="AK9" s="1080">
        <v>22</v>
      </c>
      <c r="AL9" s="1081"/>
      <c r="AM9" s="1081"/>
      <c r="AN9" s="1081"/>
      <c r="AO9" s="1081"/>
      <c r="AP9" s="1081">
        <v>164</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379</v>
      </c>
      <c r="B23" s="937" t="s">
        <v>380</v>
      </c>
      <c r="C23" s="938"/>
      <c r="D23" s="938"/>
      <c r="E23" s="938"/>
      <c r="F23" s="938"/>
      <c r="G23" s="938"/>
      <c r="H23" s="938"/>
      <c r="I23" s="938"/>
      <c r="J23" s="938"/>
      <c r="K23" s="938"/>
      <c r="L23" s="938"/>
      <c r="M23" s="938"/>
      <c r="N23" s="938"/>
      <c r="O23" s="938"/>
      <c r="P23" s="948"/>
      <c r="Q23" s="1067">
        <v>30037</v>
      </c>
      <c r="R23" s="1061"/>
      <c r="S23" s="1061"/>
      <c r="T23" s="1061"/>
      <c r="U23" s="1061"/>
      <c r="V23" s="1061">
        <v>28873</v>
      </c>
      <c r="W23" s="1061"/>
      <c r="X23" s="1061"/>
      <c r="Y23" s="1061"/>
      <c r="Z23" s="1061"/>
      <c r="AA23" s="1061">
        <v>1164</v>
      </c>
      <c r="AB23" s="1061"/>
      <c r="AC23" s="1061"/>
      <c r="AD23" s="1061"/>
      <c r="AE23" s="1068"/>
      <c r="AF23" s="1069">
        <v>1065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391</v>
      </c>
      <c r="C28" s="1048"/>
      <c r="D28" s="1048"/>
      <c r="E28" s="1048"/>
      <c r="F28" s="1048"/>
      <c r="G28" s="1048"/>
      <c r="H28" s="1048"/>
      <c r="I28" s="1048"/>
      <c r="J28" s="1048"/>
      <c r="K28" s="1048"/>
      <c r="L28" s="1048"/>
      <c r="M28" s="1048"/>
      <c r="N28" s="1048"/>
      <c r="O28" s="1048"/>
      <c r="P28" s="1049"/>
      <c r="Q28" s="1050">
        <v>6543</v>
      </c>
      <c r="R28" s="1051"/>
      <c r="S28" s="1051"/>
      <c r="T28" s="1051"/>
      <c r="U28" s="1051"/>
      <c r="V28" s="1051">
        <v>6398</v>
      </c>
      <c r="W28" s="1051"/>
      <c r="X28" s="1051"/>
      <c r="Y28" s="1051"/>
      <c r="Z28" s="1051"/>
      <c r="AA28" s="1051">
        <v>145</v>
      </c>
      <c r="AB28" s="1051"/>
      <c r="AC28" s="1051"/>
      <c r="AD28" s="1051"/>
      <c r="AE28" s="1052"/>
      <c r="AF28" s="1053">
        <v>145</v>
      </c>
      <c r="AG28" s="1051"/>
      <c r="AH28" s="1051"/>
      <c r="AI28" s="1051"/>
      <c r="AJ28" s="1054"/>
      <c r="AK28" s="1042">
        <v>1038</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392</v>
      </c>
      <c r="C29" s="1031"/>
      <c r="D29" s="1031"/>
      <c r="E29" s="1031"/>
      <c r="F29" s="1031"/>
      <c r="G29" s="1031"/>
      <c r="H29" s="1031"/>
      <c r="I29" s="1031"/>
      <c r="J29" s="1031"/>
      <c r="K29" s="1031"/>
      <c r="L29" s="1031"/>
      <c r="M29" s="1031"/>
      <c r="N29" s="1031"/>
      <c r="O29" s="1031"/>
      <c r="P29" s="1032"/>
      <c r="Q29" s="1038">
        <v>4940</v>
      </c>
      <c r="R29" s="1039"/>
      <c r="S29" s="1039"/>
      <c r="T29" s="1039"/>
      <c r="U29" s="1039"/>
      <c r="V29" s="1039">
        <v>4889</v>
      </c>
      <c r="W29" s="1039"/>
      <c r="X29" s="1039"/>
      <c r="Y29" s="1039"/>
      <c r="Z29" s="1039"/>
      <c r="AA29" s="1039">
        <v>51</v>
      </c>
      <c r="AB29" s="1039"/>
      <c r="AC29" s="1039"/>
      <c r="AD29" s="1039"/>
      <c r="AE29" s="1040"/>
      <c r="AF29" s="1035">
        <v>51</v>
      </c>
      <c r="AG29" s="1036"/>
      <c r="AH29" s="1036"/>
      <c r="AI29" s="1036"/>
      <c r="AJ29" s="1037"/>
      <c r="AK29" s="980">
        <v>441</v>
      </c>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393</v>
      </c>
      <c r="C30" s="1031"/>
      <c r="D30" s="1031"/>
      <c r="E30" s="1031"/>
      <c r="F30" s="1031"/>
      <c r="G30" s="1031"/>
      <c r="H30" s="1031"/>
      <c r="I30" s="1031"/>
      <c r="J30" s="1031"/>
      <c r="K30" s="1031"/>
      <c r="L30" s="1031"/>
      <c r="M30" s="1031"/>
      <c r="N30" s="1031"/>
      <c r="O30" s="1031"/>
      <c r="P30" s="1032"/>
      <c r="Q30" s="1038">
        <v>16</v>
      </c>
      <c r="R30" s="1039"/>
      <c r="S30" s="1039"/>
      <c r="T30" s="1039"/>
      <c r="U30" s="1039"/>
      <c r="V30" s="1039">
        <v>16</v>
      </c>
      <c r="W30" s="1039"/>
      <c r="X30" s="1039"/>
      <c r="Y30" s="1039"/>
      <c r="Z30" s="1039"/>
      <c r="AA30" s="1039" t="s">
        <v>558</v>
      </c>
      <c r="AB30" s="1039"/>
      <c r="AC30" s="1039"/>
      <c r="AD30" s="1039"/>
      <c r="AE30" s="1040"/>
      <c r="AF30" s="1035" t="s">
        <v>122</v>
      </c>
      <c r="AG30" s="1036"/>
      <c r="AH30" s="1036"/>
      <c r="AI30" s="1036"/>
      <c r="AJ30" s="1037"/>
      <c r="AK30" s="980">
        <v>15</v>
      </c>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394</v>
      </c>
      <c r="C31" s="1031"/>
      <c r="D31" s="1031"/>
      <c r="E31" s="1031"/>
      <c r="F31" s="1031"/>
      <c r="G31" s="1031"/>
      <c r="H31" s="1031"/>
      <c r="I31" s="1031"/>
      <c r="J31" s="1031"/>
      <c r="K31" s="1031"/>
      <c r="L31" s="1031"/>
      <c r="M31" s="1031"/>
      <c r="N31" s="1031"/>
      <c r="O31" s="1031"/>
      <c r="P31" s="1032"/>
      <c r="Q31" s="1038">
        <v>17</v>
      </c>
      <c r="R31" s="1039"/>
      <c r="S31" s="1039"/>
      <c r="T31" s="1039"/>
      <c r="U31" s="1039"/>
      <c r="V31" s="1039">
        <v>17</v>
      </c>
      <c r="W31" s="1039"/>
      <c r="X31" s="1039"/>
      <c r="Y31" s="1039"/>
      <c r="Z31" s="1039"/>
      <c r="AA31" s="1039">
        <v>0</v>
      </c>
      <c r="AB31" s="1039"/>
      <c r="AC31" s="1039"/>
      <c r="AD31" s="1039"/>
      <c r="AE31" s="1040"/>
      <c r="AF31" s="1035">
        <v>0</v>
      </c>
      <c r="AG31" s="1036"/>
      <c r="AH31" s="1036"/>
      <c r="AI31" s="1036"/>
      <c r="AJ31" s="1037"/>
      <c r="AK31" s="980">
        <v>9</v>
      </c>
      <c r="AL31" s="971"/>
      <c r="AM31" s="971"/>
      <c r="AN31" s="971"/>
      <c r="AO31" s="971"/>
      <c r="AP31" s="971" t="s">
        <v>558</v>
      </c>
      <c r="AQ31" s="971"/>
      <c r="AR31" s="971"/>
      <c r="AS31" s="971"/>
      <c r="AT31" s="971"/>
      <c r="AU31" s="971" t="s">
        <v>558</v>
      </c>
      <c r="AV31" s="971"/>
      <c r="AW31" s="971"/>
      <c r="AX31" s="971"/>
      <c r="AY31" s="971"/>
      <c r="AZ31" s="1041" t="s">
        <v>558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10</v>
      </c>
      <c r="R32" s="1039"/>
      <c r="S32" s="1039"/>
      <c r="T32" s="1039"/>
      <c r="U32" s="1039"/>
      <c r="V32" s="1039">
        <v>10</v>
      </c>
      <c r="W32" s="1039"/>
      <c r="X32" s="1039"/>
      <c r="Y32" s="1039"/>
      <c r="Z32" s="1039"/>
      <c r="AA32" s="1039">
        <v>0</v>
      </c>
      <c r="AB32" s="1039"/>
      <c r="AC32" s="1039"/>
      <c r="AD32" s="1039"/>
      <c r="AE32" s="1040"/>
      <c r="AF32" s="1035">
        <v>0</v>
      </c>
      <c r="AG32" s="1036"/>
      <c r="AH32" s="1036"/>
      <c r="AI32" s="1036"/>
      <c r="AJ32" s="1037"/>
      <c r="AK32" s="980">
        <v>9</v>
      </c>
      <c r="AL32" s="971"/>
      <c r="AM32" s="971"/>
      <c r="AN32" s="971"/>
      <c r="AO32" s="971"/>
      <c r="AP32" s="971" t="s">
        <v>558</v>
      </c>
      <c r="AQ32" s="971"/>
      <c r="AR32" s="971"/>
      <c r="AS32" s="971"/>
      <c r="AT32" s="971"/>
      <c r="AU32" s="971" t="s">
        <v>558</v>
      </c>
      <c r="AV32" s="971"/>
      <c r="AW32" s="971"/>
      <c r="AX32" s="971"/>
      <c r="AY32" s="971"/>
      <c r="AZ32" s="1041" t="s">
        <v>558</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1634</v>
      </c>
      <c r="R33" s="1039"/>
      <c r="S33" s="1039"/>
      <c r="T33" s="1039"/>
      <c r="U33" s="1039"/>
      <c r="V33" s="1039">
        <v>1617</v>
      </c>
      <c r="W33" s="1039"/>
      <c r="X33" s="1039"/>
      <c r="Y33" s="1039"/>
      <c r="Z33" s="1039"/>
      <c r="AA33" s="1039">
        <v>17</v>
      </c>
      <c r="AB33" s="1039"/>
      <c r="AC33" s="1039"/>
      <c r="AD33" s="1039"/>
      <c r="AE33" s="1040"/>
      <c r="AF33" s="1035">
        <v>17</v>
      </c>
      <c r="AG33" s="1036"/>
      <c r="AH33" s="1036"/>
      <c r="AI33" s="1036"/>
      <c r="AJ33" s="1037"/>
      <c r="AK33" s="980">
        <v>981</v>
      </c>
      <c r="AL33" s="971"/>
      <c r="AM33" s="971"/>
      <c r="AN33" s="971"/>
      <c r="AO33" s="971"/>
      <c r="AP33" s="971" t="s">
        <v>558</v>
      </c>
      <c r="AQ33" s="971"/>
      <c r="AR33" s="971"/>
      <c r="AS33" s="971"/>
      <c r="AT33" s="971"/>
      <c r="AU33" s="971" t="s">
        <v>558</v>
      </c>
      <c r="AV33" s="971"/>
      <c r="AW33" s="971"/>
      <c r="AX33" s="971"/>
      <c r="AY33" s="971"/>
      <c r="AZ33" s="1041" t="s">
        <v>558</v>
      </c>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397</v>
      </c>
      <c r="C34" s="1031"/>
      <c r="D34" s="1031"/>
      <c r="E34" s="1031"/>
      <c r="F34" s="1031"/>
      <c r="G34" s="1031"/>
      <c r="H34" s="1031"/>
      <c r="I34" s="1031"/>
      <c r="J34" s="1031"/>
      <c r="K34" s="1031"/>
      <c r="L34" s="1031"/>
      <c r="M34" s="1031"/>
      <c r="N34" s="1031"/>
      <c r="O34" s="1031"/>
      <c r="P34" s="1032"/>
      <c r="Q34" s="1038">
        <v>29</v>
      </c>
      <c r="R34" s="1039"/>
      <c r="S34" s="1039"/>
      <c r="T34" s="1039"/>
      <c r="U34" s="1039"/>
      <c r="V34" s="1039">
        <v>29</v>
      </c>
      <c r="W34" s="1039"/>
      <c r="X34" s="1039"/>
      <c r="Y34" s="1039"/>
      <c r="Z34" s="1039"/>
      <c r="AA34" s="1039" t="s">
        <v>558</v>
      </c>
      <c r="AB34" s="1039"/>
      <c r="AC34" s="1039"/>
      <c r="AD34" s="1039"/>
      <c r="AE34" s="1040"/>
      <c r="AF34" s="1035" t="s">
        <v>122</v>
      </c>
      <c r="AG34" s="1036"/>
      <c r="AH34" s="1036"/>
      <c r="AI34" s="1036"/>
      <c r="AJ34" s="1037"/>
      <c r="AK34" s="980">
        <v>7</v>
      </c>
      <c r="AL34" s="971"/>
      <c r="AM34" s="971"/>
      <c r="AN34" s="971"/>
      <c r="AO34" s="971"/>
      <c r="AP34" s="971" t="s">
        <v>558</v>
      </c>
      <c r="AQ34" s="971"/>
      <c r="AR34" s="971"/>
      <c r="AS34" s="971"/>
      <c r="AT34" s="971"/>
      <c r="AU34" s="971" t="s">
        <v>558</v>
      </c>
      <c r="AV34" s="971"/>
      <c r="AW34" s="971"/>
      <c r="AX34" s="971"/>
      <c r="AY34" s="971"/>
      <c r="AZ34" s="1041" t="s">
        <v>558</v>
      </c>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1121</v>
      </c>
      <c r="R35" s="1039"/>
      <c r="S35" s="1039"/>
      <c r="T35" s="1039"/>
      <c r="U35" s="1039"/>
      <c r="V35" s="1039">
        <v>964</v>
      </c>
      <c r="W35" s="1039"/>
      <c r="X35" s="1039"/>
      <c r="Y35" s="1039"/>
      <c r="Z35" s="1039"/>
      <c r="AA35" s="1039">
        <v>157</v>
      </c>
      <c r="AB35" s="1039"/>
      <c r="AC35" s="1039"/>
      <c r="AD35" s="1039"/>
      <c r="AE35" s="1040"/>
      <c r="AF35" s="1035">
        <v>1614</v>
      </c>
      <c r="AG35" s="1036"/>
      <c r="AH35" s="1036"/>
      <c r="AI35" s="1036"/>
      <c r="AJ35" s="1037"/>
      <c r="AK35" s="980">
        <v>174</v>
      </c>
      <c r="AL35" s="971"/>
      <c r="AM35" s="971"/>
      <c r="AN35" s="971"/>
      <c r="AO35" s="971"/>
      <c r="AP35" s="971">
        <v>2690</v>
      </c>
      <c r="AQ35" s="971"/>
      <c r="AR35" s="971"/>
      <c r="AS35" s="971"/>
      <c r="AT35" s="971"/>
      <c r="AU35" s="971">
        <v>474</v>
      </c>
      <c r="AV35" s="971"/>
      <c r="AW35" s="971"/>
      <c r="AX35" s="971"/>
      <c r="AY35" s="971"/>
      <c r="AZ35" s="1041" t="s">
        <v>558</v>
      </c>
      <c r="BA35" s="1041"/>
      <c r="BB35" s="1041"/>
      <c r="BC35" s="1041"/>
      <c r="BD35" s="1041"/>
      <c r="BE35" s="972" t="s">
        <v>399</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400</v>
      </c>
      <c r="C36" s="1031"/>
      <c r="D36" s="1031"/>
      <c r="E36" s="1031"/>
      <c r="F36" s="1031"/>
      <c r="G36" s="1031"/>
      <c r="H36" s="1031"/>
      <c r="I36" s="1031"/>
      <c r="J36" s="1031"/>
      <c r="K36" s="1031"/>
      <c r="L36" s="1031"/>
      <c r="M36" s="1031"/>
      <c r="N36" s="1031"/>
      <c r="O36" s="1031"/>
      <c r="P36" s="1032"/>
      <c r="Q36" s="1038">
        <v>549</v>
      </c>
      <c r="R36" s="1039"/>
      <c r="S36" s="1039"/>
      <c r="T36" s="1039"/>
      <c r="U36" s="1039"/>
      <c r="V36" s="1039">
        <v>486</v>
      </c>
      <c r="W36" s="1039"/>
      <c r="X36" s="1039"/>
      <c r="Y36" s="1039"/>
      <c r="Z36" s="1039"/>
      <c r="AA36" s="1039">
        <v>63</v>
      </c>
      <c r="AB36" s="1039"/>
      <c r="AC36" s="1039"/>
      <c r="AD36" s="1039"/>
      <c r="AE36" s="1040"/>
      <c r="AF36" s="1035">
        <v>143</v>
      </c>
      <c r="AG36" s="1036"/>
      <c r="AH36" s="1036"/>
      <c r="AI36" s="1036"/>
      <c r="AJ36" s="1037"/>
      <c r="AK36" s="980">
        <v>393</v>
      </c>
      <c r="AL36" s="971"/>
      <c r="AM36" s="971"/>
      <c r="AN36" s="971"/>
      <c r="AO36" s="971"/>
      <c r="AP36" s="971">
        <v>5068</v>
      </c>
      <c r="AQ36" s="971"/>
      <c r="AR36" s="971"/>
      <c r="AS36" s="971"/>
      <c r="AT36" s="971"/>
      <c r="AU36" s="971">
        <v>3689</v>
      </c>
      <c r="AV36" s="971"/>
      <c r="AW36" s="971"/>
      <c r="AX36" s="971"/>
      <c r="AY36" s="971"/>
      <c r="AZ36" s="1041" t="s">
        <v>558</v>
      </c>
      <c r="BA36" s="1041"/>
      <c r="BB36" s="1041"/>
      <c r="BC36" s="1041"/>
      <c r="BD36" s="1041"/>
      <c r="BE36" s="972" t="s">
        <v>399</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401</v>
      </c>
      <c r="C37" s="1031"/>
      <c r="D37" s="1031"/>
      <c r="E37" s="1031"/>
      <c r="F37" s="1031"/>
      <c r="G37" s="1031"/>
      <c r="H37" s="1031"/>
      <c r="I37" s="1031"/>
      <c r="J37" s="1031"/>
      <c r="K37" s="1031"/>
      <c r="L37" s="1031"/>
      <c r="M37" s="1031"/>
      <c r="N37" s="1031"/>
      <c r="O37" s="1031"/>
      <c r="P37" s="1032"/>
      <c r="Q37" s="1038">
        <v>49</v>
      </c>
      <c r="R37" s="1039"/>
      <c r="S37" s="1039"/>
      <c r="T37" s="1039"/>
      <c r="U37" s="1039"/>
      <c r="V37" s="1039">
        <v>49</v>
      </c>
      <c r="W37" s="1039"/>
      <c r="X37" s="1039"/>
      <c r="Y37" s="1039"/>
      <c r="Z37" s="1039"/>
      <c r="AA37" s="1039" t="s">
        <v>558</v>
      </c>
      <c r="AB37" s="1039"/>
      <c r="AC37" s="1039"/>
      <c r="AD37" s="1039"/>
      <c r="AE37" s="1040"/>
      <c r="AF37" s="1035">
        <v>18</v>
      </c>
      <c r="AG37" s="1036"/>
      <c r="AH37" s="1036"/>
      <c r="AI37" s="1036"/>
      <c r="AJ37" s="1037"/>
      <c r="AK37" s="980">
        <v>42</v>
      </c>
      <c r="AL37" s="971"/>
      <c r="AM37" s="971"/>
      <c r="AN37" s="971"/>
      <c r="AO37" s="971"/>
      <c r="AP37" s="971">
        <v>36</v>
      </c>
      <c r="AQ37" s="971"/>
      <c r="AR37" s="971"/>
      <c r="AS37" s="971"/>
      <c r="AT37" s="971"/>
      <c r="AU37" s="971">
        <v>36</v>
      </c>
      <c r="AV37" s="971"/>
      <c r="AW37" s="971"/>
      <c r="AX37" s="971"/>
      <c r="AY37" s="971"/>
      <c r="AZ37" s="1041" t="s">
        <v>558</v>
      </c>
      <c r="BA37" s="1041"/>
      <c r="BB37" s="1041"/>
      <c r="BC37" s="1041"/>
      <c r="BD37" s="1041"/>
      <c r="BE37" s="972" t="s">
        <v>402</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379</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1988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406</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407</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559</v>
      </c>
      <c r="C68" s="986"/>
      <c r="D68" s="986"/>
      <c r="E68" s="986"/>
      <c r="F68" s="986"/>
      <c r="G68" s="986"/>
      <c r="H68" s="986"/>
      <c r="I68" s="986"/>
      <c r="J68" s="986"/>
      <c r="K68" s="986"/>
      <c r="L68" s="986"/>
      <c r="M68" s="986"/>
      <c r="N68" s="986"/>
      <c r="O68" s="986"/>
      <c r="P68" s="987"/>
      <c r="Q68" s="988">
        <v>3530</v>
      </c>
      <c r="R68" s="982"/>
      <c r="S68" s="982"/>
      <c r="T68" s="982"/>
      <c r="U68" s="982"/>
      <c r="V68" s="982">
        <v>3485</v>
      </c>
      <c r="W68" s="982"/>
      <c r="X68" s="982"/>
      <c r="Y68" s="982"/>
      <c r="Z68" s="982"/>
      <c r="AA68" s="982">
        <v>45</v>
      </c>
      <c r="AB68" s="982"/>
      <c r="AC68" s="982"/>
      <c r="AD68" s="982"/>
      <c r="AE68" s="982"/>
      <c r="AF68" s="982">
        <v>45</v>
      </c>
      <c r="AG68" s="982"/>
      <c r="AH68" s="982"/>
      <c r="AI68" s="982"/>
      <c r="AJ68" s="982"/>
      <c r="AK68" s="982">
        <v>14</v>
      </c>
      <c r="AL68" s="982"/>
      <c r="AM68" s="982"/>
      <c r="AN68" s="982"/>
      <c r="AO68" s="982"/>
      <c r="AP68" s="982">
        <v>215</v>
      </c>
      <c r="AQ68" s="982"/>
      <c r="AR68" s="982"/>
      <c r="AS68" s="982"/>
      <c r="AT68" s="982"/>
      <c r="AU68" s="982">
        <v>144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560</v>
      </c>
      <c r="C69" s="975"/>
      <c r="D69" s="975"/>
      <c r="E69" s="975"/>
      <c r="F69" s="975"/>
      <c r="G69" s="975"/>
      <c r="H69" s="975"/>
      <c r="I69" s="975"/>
      <c r="J69" s="975"/>
      <c r="K69" s="975"/>
      <c r="L69" s="975"/>
      <c r="M69" s="975"/>
      <c r="N69" s="975"/>
      <c r="O69" s="975"/>
      <c r="P69" s="976"/>
      <c r="Q69" s="977">
        <v>4487</v>
      </c>
      <c r="R69" s="971"/>
      <c r="S69" s="971"/>
      <c r="T69" s="971"/>
      <c r="U69" s="971"/>
      <c r="V69" s="971">
        <v>4240</v>
      </c>
      <c r="W69" s="971"/>
      <c r="X69" s="971"/>
      <c r="Y69" s="971"/>
      <c r="Z69" s="971"/>
      <c r="AA69" s="971">
        <v>247</v>
      </c>
      <c r="AB69" s="971"/>
      <c r="AC69" s="971"/>
      <c r="AD69" s="971"/>
      <c r="AE69" s="971"/>
      <c r="AF69" s="971">
        <v>247</v>
      </c>
      <c r="AG69" s="971"/>
      <c r="AH69" s="971"/>
      <c r="AI69" s="971"/>
      <c r="AJ69" s="971"/>
      <c r="AK69" s="971" t="s">
        <v>558</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561</v>
      </c>
      <c r="C70" s="975"/>
      <c r="D70" s="975"/>
      <c r="E70" s="975"/>
      <c r="F70" s="975"/>
      <c r="G70" s="975"/>
      <c r="H70" s="975"/>
      <c r="I70" s="975"/>
      <c r="J70" s="975"/>
      <c r="K70" s="975"/>
      <c r="L70" s="975"/>
      <c r="M70" s="975"/>
      <c r="N70" s="975"/>
      <c r="O70" s="975"/>
      <c r="P70" s="976"/>
      <c r="Q70" s="977">
        <v>465</v>
      </c>
      <c r="R70" s="971"/>
      <c r="S70" s="971"/>
      <c r="T70" s="971"/>
      <c r="U70" s="971"/>
      <c r="V70" s="971">
        <v>276</v>
      </c>
      <c r="W70" s="971"/>
      <c r="X70" s="971"/>
      <c r="Y70" s="971"/>
      <c r="Z70" s="971"/>
      <c r="AA70" s="971">
        <v>189</v>
      </c>
      <c r="AB70" s="971"/>
      <c r="AC70" s="971"/>
      <c r="AD70" s="971"/>
      <c r="AE70" s="971"/>
      <c r="AF70" s="971">
        <v>39</v>
      </c>
      <c r="AG70" s="971"/>
      <c r="AH70" s="971"/>
      <c r="AI70" s="971"/>
      <c r="AJ70" s="971"/>
      <c r="AK70" s="971">
        <v>25</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562</v>
      </c>
      <c r="C71" s="975"/>
      <c r="D71" s="975"/>
      <c r="E71" s="975"/>
      <c r="F71" s="975"/>
      <c r="G71" s="975"/>
      <c r="H71" s="975"/>
      <c r="I71" s="975"/>
      <c r="J71" s="975"/>
      <c r="K71" s="975"/>
      <c r="L71" s="975"/>
      <c r="M71" s="975"/>
      <c r="N71" s="975"/>
      <c r="O71" s="975"/>
      <c r="P71" s="976"/>
      <c r="Q71" s="977">
        <v>119343</v>
      </c>
      <c r="R71" s="971"/>
      <c r="S71" s="971"/>
      <c r="T71" s="971"/>
      <c r="U71" s="971"/>
      <c r="V71" s="971">
        <v>116681</v>
      </c>
      <c r="W71" s="971"/>
      <c r="X71" s="971"/>
      <c r="Y71" s="971"/>
      <c r="Z71" s="971"/>
      <c r="AA71" s="971">
        <v>2662</v>
      </c>
      <c r="AB71" s="971"/>
      <c r="AC71" s="971"/>
      <c r="AD71" s="971"/>
      <c r="AE71" s="971"/>
      <c r="AF71" s="971">
        <v>2662</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379</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295</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295</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295</v>
      </c>
      <c r="DR109" s="896"/>
      <c r="DS109" s="896"/>
      <c r="DT109" s="896"/>
      <c r="DU109" s="897"/>
      <c r="DV109" s="898" t="s">
        <v>419</v>
      </c>
      <c r="DW109" s="896"/>
      <c r="DX109" s="896"/>
      <c r="DY109" s="896"/>
      <c r="DZ109" s="929"/>
    </row>
    <row r="110" spans="1:131" s="230" customFormat="1" ht="26.25" customHeight="1" x14ac:dyDescent="0.2">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3918768</v>
      </c>
      <c r="AB110" s="889"/>
      <c r="AC110" s="889"/>
      <c r="AD110" s="889"/>
      <c r="AE110" s="890"/>
      <c r="AF110" s="891">
        <v>3768227</v>
      </c>
      <c r="AG110" s="889"/>
      <c r="AH110" s="889"/>
      <c r="AI110" s="889"/>
      <c r="AJ110" s="890"/>
      <c r="AK110" s="891">
        <v>3531632</v>
      </c>
      <c r="AL110" s="889"/>
      <c r="AM110" s="889"/>
      <c r="AN110" s="889"/>
      <c r="AO110" s="890"/>
      <c r="AP110" s="892">
        <v>27.8</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31535371</v>
      </c>
      <c r="BR110" s="842"/>
      <c r="BS110" s="842"/>
      <c r="BT110" s="842"/>
      <c r="BU110" s="842"/>
      <c r="BV110" s="842">
        <v>30542187</v>
      </c>
      <c r="BW110" s="842"/>
      <c r="BX110" s="842"/>
      <c r="BY110" s="842"/>
      <c r="BZ110" s="842"/>
      <c r="CA110" s="842">
        <v>29796314</v>
      </c>
      <c r="CB110" s="842"/>
      <c r="CC110" s="842"/>
      <c r="CD110" s="842"/>
      <c r="CE110" s="842"/>
      <c r="CF110" s="866">
        <v>234.2</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1708</v>
      </c>
      <c r="BR111" s="817"/>
      <c r="BS111" s="817"/>
      <c r="BT111" s="817"/>
      <c r="BU111" s="817"/>
      <c r="BV111" s="817">
        <v>812</v>
      </c>
      <c r="BW111" s="817"/>
      <c r="BX111" s="817"/>
      <c r="BY111" s="817"/>
      <c r="BZ111" s="817"/>
      <c r="CA111" s="817">
        <v>292</v>
      </c>
      <c r="CB111" s="817"/>
      <c r="CC111" s="817"/>
      <c r="CD111" s="817"/>
      <c r="CE111" s="817"/>
      <c r="CF111" s="875">
        <v>0</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4771224</v>
      </c>
      <c r="BR112" s="817"/>
      <c r="BS112" s="817"/>
      <c r="BT112" s="817"/>
      <c r="BU112" s="817"/>
      <c r="BV112" s="817">
        <v>4329686</v>
      </c>
      <c r="BW112" s="817"/>
      <c r="BX112" s="817"/>
      <c r="BY112" s="817"/>
      <c r="BZ112" s="817"/>
      <c r="CA112" s="817">
        <v>4198874</v>
      </c>
      <c r="CB112" s="817"/>
      <c r="CC112" s="817"/>
      <c r="CD112" s="817"/>
      <c r="CE112" s="817"/>
      <c r="CF112" s="875">
        <v>33</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289543</v>
      </c>
      <c r="AB113" s="919"/>
      <c r="AC113" s="919"/>
      <c r="AD113" s="919"/>
      <c r="AE113" s="920"/>
      <c r="AF113" s="921">
        <v>297739</v>
      </c>
      <c r="AG113" s="919"/>
      <c r="AH113" s="919"/>
      <c r="AI113" s="919"/>
      <c r="AJ113" s="920"/>
      <c r="AK113" s="921">
        <v>304175</v>
      </c>
      <c r="AL113" s="919"/>
      <c r="AM113" s="919"/>
      <c r="AN113" s="919"/>
      <c r="AO113" s="920"/>
      <c r="AP113" s="922">
        <v>2.4</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v>205248</v>
      </c>
      <c r="BR113" s="817"/>
      <c r="BS113" s="817"/>
      <c r="BT113" s="817"/>
      <c r="BU113" s="817"/>
      <c r="BV113" s="817">
        <v>179095</v>
      </c>
      <c r="BW113" s="817"/>
      <c r="BX113" s="817"/>
      <c r="BY113" s="817"/>
      <c r="BZ113" s="817"/>
      <c r="CA113" s="817">
        <v>144383</v>
      </c>
      <c r="CB113" s="817"/>
      <c r="CC113" s="817"/>
      <c r="CD113" s="817"/>
      <c r="CE113" s="817"/>
      <c r="CF113" s="875">
        <v>1.1000000000000001</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11605</v>
      </c>
      <c r="AB114" s="780"/>
      <c r="AC114" s="780"/>
      <c r="AD114" s="780"/>
      <c r="AE114" s="781"/>
      <c r="AF114" s="782">
        <v>21271</v>
      </c>
      <c r="AG114" s="780"/>
      <c r="AH114" s="780"/>
      <c r="AI114" s="780"/>
      <c r="AJ114" s="781"/>
      <c r="AK114" s="782">
        <v>34914</v>
      </c>
      <c r="AL114" s="780"/>
      <c r="AM114" s="780"/>
      <c r="AN114" s="780"/>
      <c r="AO114" s="781"/>
      <c r="AP114" s="824">
        <v>0.3</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4767063</v>
      </c>
      <c r="BR114" s="817"/>
      <c r="BS114" s="817"/>
      <c r="BT114" s="817"/>
      <c r="BU114" s="817"/>
      <c r="BV114" s="817">
        <v>4709875</v>
      </c>
      <c r="BW114" s="817"/>
      <c r="BX114" s="817"/>
      <c r="BY114" s="817"/>
      <c r="BZ114" s="817"/>
      <c r="CA114" s="817">
        <v>4631030</v>
      </c>
      <c r="CB114" s="817"/>
      <c r="CC114" s="817"/>
      <c r="CD114" s="817"/>
      <c r="CE114" s="817"/>
      <c r="CF114" s="875">
        <v>36.4</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1682</v>
      </c>
      <c r="AB115" s="919"/>
      <c r="AC115" s="919"/>
      <c r="AD115" s="919"/>
      <c r="AE115" s="920"/>
      <c r="AF115" s="921">
        <v>927</v>
      </c>
      <c r="AG115" s="919"/>
      <c r="AH115" s="919"/>
      <c r="AI115" s="919"/>
      <c r="AJ115" s="920"/>
      <c r="AK115" s="921">
        <v>625</v>
      </c>
      <c r="AL115" s="919"/>
      <c r="AM115" s="919"/>
      <c r="AN115" s="919"/>
      <c r="AO115" s="920"/>
      <c r="AP115" s="922">
        <v>0</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514</v>
      </c>
      <c r="AB116" s="780"/>
      <c r="AC116" s="780"/>
      <c r="AD116" s="780"/>
      <c r="AE116" s="781"/>
      <c r="AF116" s="782" t="s">
        <v>122</v>
      </c>
      <c r="AG116" s="780"/>
      <c r="AH116" s="780"/>
      <c r="AI116" s="780"/>
      <c r="AJ116" s="781"/>
      <c r="AK116" s="782">
        <v>2144</v>
      </c>
      <c r="AL116" s="780"/>
      <c r="AM116" s="780"/>
      <c r="AN116" s="780"/>
      <c r="AO116" s="781"/>
      <c r="AP116" s="824">
        <v>0</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4222112</v>
      </c>
      <c r="AB117" s="903"/>
      <c r="AC117" s="903"/>
      <c r="AD117" s="903"/>
      <c r="AE117" s="904"/>
      <c r="AF117" s="905">
        <v>4088164</v>
      </c>
      <c r="AG117" s="903"/>
      <c r="AH117" s="903"/>
      <c r="AI117" s="903"/>
      <c r="AJ117" s="904"/>
      <c r="AK117" s="905">
        <v>3873490</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295</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449</v>
      </c>
      <c r="BP119" s="878"/>
      <c r="BQ119" s="879">
        <v>41280614</v>
      </c>
      <c r="BR119" s="845"/>
      <c r="BS119" s="845"/>
      <c r="BT119" s="845"/>
      <c r="BU119" s="845"/>
      <c r="BV119" s="845">
        <v>39761655</v>
      </c>
      <c r="BW119" s="845"/>
      <c r="BX119" s="845"/>
      <c r="BY119" s="845"/>
      <c r="BZ119" s="845"/>
      <c r="CA119" s="845">
        <v>38770893</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1708</v>
      </c>
      <c r="DH119" s="764"/>
      <c r="DI119" s="764"/>
      <c r="DJ119" s="764"/>
      <c r="DK119" s="765"/>
      <c r="DL119" s="766">
        <v>812</v>
      </c>
      <c r="DM119" s="764"/>
      <c r="DN119" s="764"/>
      <c r="DO119" s="764"/>
      <c r="DP119" s="765"/>
      <c r="DQ119" s="766">
        <v>292</v>
      </c>
      <c r="DR119" s="764"/>
      <c r="DS119" s="764"/>
      <c r="DT119" s="764"/>
      <c r="DU119" s="765"/>
      <c r="DV119" s="848">
        <v>0</v>
      </c>
      <c r="DW119" s="849"/>
      <c r="DX119" s="849"/>
      <c r="DY119" s="849"/>
      <c r="DZ119" s="850"/>
    </row>
    <row r="120" spans="1:130" s="230" customFormat="1" ht="26.25" customHeight="1" x14ac:dyDescent="0.2">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4527897</v>
      </c>
      <c r="BR120" s="842"/>
      <c r="BS120" s="842"/>
      <c r="BT120" s="842"/>
      <c r="BU120" s="842"/>
      <c r="BV120" s="842">
        <v>5856299</v>
      </c>
      <c r="BW120" s="842"/>
      <c r="BX120" s="842"/>
      <c r="BY120" s="842"/>
      <c r="BZ120" s="842"/>
      <c r="CA120" s="842">
        <v>6459458</v>
      </c>
      <c r="CB120" s="842"/>
      <c r="CC120" s="842"/>
      <c r="CD120" s="842"/>
      <c r="CE120" s="842"/>
      <c r="CF120" s="866">
        <v>50.8</v>
      </c>
      <c r="CG120" s="867"/>
      <c r="CH120" s="867"/>
      <c r="CI120" s="867"/>
      <c r="CJ120" s="867"/>
      <c r="CK120" s="868" t="s">
        <v>453</v>
      </c>
      <c r="CL120" s="852"/>
      <c r="CM120" s="852"/>
      <c r="CN120" s="852"/>
      <c r="CO120" s="853"/>
      <c r="CP120" s="872" t="s">
        <v>400</v>
      </c>
      <c r="CQ120" s="873"/>
      <c r="CR120" s="873"/>
      <c r="CS120" s="873"/>
      <c r="CT120" s="873"/>
      <c r="CU120" s="873"/>
      <c r="CV120" s="873"/>
      <c r="CW120" s="873"/>
      <c r="CX120" s="873"/>
      <c r="CY120" s="873"/>
      <c r="CZ120" s="873"/>
      <c r="DA120" s="873"/>
      <c r="DB120" s="873"/>
      <c r="DC120" s="873"/>
      <c r="DD120" s="873"/>
      <c r="DE120" s="873"/>
      <c r="DF120" s="874"/>
      <c r="DG120" s="861">
        <v>4084789</v>
      </c>
      <c r="DH120" s="842"/>
      <c r="DI120" s="842"/>
      <c r="DJ120" s="842"/>
      <c r="DK120" s="842"/>
      <c r="DL120" s="842">
        <v>3844308</v>
      </c>
      <c r="DM120" s="842"/>
      <c r="DN120" s="842"/>
      <c r="DO120" s="842"/>
      <c r="DP120" s="842"/>
      <c r="DQ120" s="842">
        <v>3689185</v>
      </c>
      <c r="DR120" s="842"/>
      <c r="DS120" s="842"/>
      <c r="DT120" s="842"/>
      <c r="DU120" s="842"/>
      <c r="DV120" s="843">
        <v>29</v>
      </c>
      <c r="DW120" s="843"/>
      <c r="DX120" s="843"/>
      <c r="DY120" s="843"/>
      <c r="DZ120" s="844"/>
    </row>
    <row r="121" spans="1:130" s="230" customFormat="1" ht="26.25" customHeight="1" x14ac:dyDescent="0.2">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1204390</v>
      </c>
      <c r="BR121" s="817"/>
      <c r="BS121" s="817"/>
      <c r="BT121" s="817"/>
      <c r="BU121" s="817"/>
      <c r="BV121" s="817">
        <v>994460</v>
      </c>
      <c r="BW121" s="817"/>
      <c r="BX121" s="817"/>
      <c r="BY121" s="817"/>
      <c r="BZ121" s="817"/>
      <c r="CA121" s="817">
        <v>794505</v>
      </c>
      <c r="CB121" s="817"/>
      <c r="CC121" s="817"/>
      <c r="CD121" s="817"/>
      <c r="CE121" s="817"/>
      <c r="CF121" s="875">
        <v>6.2</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637012</v>
      </c>
      <c r="DH121" s="817"/>
      <c r="DI121" s="817"/>
      <c r="DJ121" s="817"/>
      <c r="DK121" s="817"/>
      <c r="DL121" s="817">
        <v>443575</v>
      </c>
      <c r="DM121" s="817"/>
      <c r="DN121" s="817"/>
      <c r="DO121" s="817"/>
      <c r="DP121" s="817"/>
      <c r="DQ121" s="817">
        <v>473508</v>
      </c>
      <c r="DR121" s="817"/>
      <c r="DS121" s="817"/>
      <c r="DT121" s="817"/>
      <c r="DU121" s="817"/>
      <c r="DV121" s="794">
        <v>3.7</v>
      </c>
      <c r="DW121" s="794"/>
      <c r="DX121" s="794"/>
      <c r="DY121" s="794"/>
      <c r="DZ121" s="795"/>
    </row>
    <row r="122" spans="1:130" s="230" customFormat="1" ht="26.25" customHeight="1" x14ac:dyDescent="0.2">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24487801</v>
      </c>
      <c r="BR122" s="845"/>
      <c r="BS122" s="845"/>
      <c r="BT122" s="845"/>
      <c r="BU122" s="845"/>
      <c r="BV122" s="845">
        <v>23662842</v>
      </c>
      <c r="BW122" s="845"/>
      <c r="BX122" s="845"/>
      <c r="BY122" s="845"/>
      <c r="BZ122" s="845"/>
      <c r="CA122" s="845">
        <v>23024436</v>
      </c>
      <c r="CB122" s="845"/>
      <c r="CC122" s="845"/>
      <c r="CD122" s="845"/>
      <c r="CE122" s="845"/>
      <c r="CF122" s="846">
        <v>181</v>
      </c>
      <c r="CG122" s="847"/>
      <c r="CH122" s="847"/>
      <c r="CI122" s="847"/>
      <c r="CJ122" s="847"/>
      <c r="CK122" s="869"/>
      <c r="CL122" s="855"/>
      <c r="CM122" s="855"/>
      <c r="CN122" s="855"/>
      <c r="CO122" s="856"/>
      <c r="CP122" s="835" t="s">
        <v>401</v>
      </c>
      <c r="CQ122" s="836"/>
      <c r="CR122" s="836"/>
      <c r="CS122" s="836"/>
      <c r="CT122" s="836"/>
      <c r="CU122" s="836"/>
      <c r="CV122" s="836"/>
      <c r="CW122" s="836"/>
      <c r="CX122" s="836"/>
      <c r="CY122" s="836"/>
      <c r="CZ122" s="836"/>
      <c r="DA122" s="836"/>
      <c r="DB122" s="836"/>
      <c r="DC122" s="836"/>
      <c r="DD122" s="836"/>
      <c r="DE122" s="836"/>
      <c r="DF122" s="837"/>
      <c r="DG122" s="816">
        <v>49423</v>
      </c>
      <c r="DH122" s="817"/>
      <c r="DI122" s="817"/>
      <c r="DJ122" s="817"/>
      <c r="DK122" s="817"/>
      <c r="DL122" s="817">
        <v>41803</v>
      </c>
      <c r="DM122" s="817"/>
      <c r="DN122" s="817"/>
      <c r="DO122" s="817"/>
      <c r="DP122" s="817"/>
      <c r="DQ122" s="817">
        <v>36181</v>
      </c>
      <c r="DR122" s="817"/>
      <c r="DS122" s="817"/>
      <c r="DT122" s="817"/>
      <c r="DU122" s="817"/>
      <c r="DV122" s="794">
        <v>0.3</v>
      </c>
      <c r="DW122" s="794"/>
      <c r="DX122" s="794"/>
      <c r="DY122" s="794"/>
      <c r="DZ122" s="795"/>
    </row>
    <row r="123" spans="1:130" s="230" customFormat="1" ht="26.25" customHeight="1" x14ac:dyDescent="0.2">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457</v>
      </c>
      <c r="BP123" s="878"/>
      <c r="BQ123" s="832">
        <v>30220088</v>
      </c>
      <c r="BR123" s="833"/>
      <c r="BS123" s="833"/>
      <c r="BT123" s="833"/>
      <c r="BU123" s="833"/>
      <c r="BV123" s="833">
        <v>30513601</v>
      </c>
      <c r="BW123" s="833"/>
      <c r="BX123" s="833"/>
      <c r="BY123" s="833"/>
      <c r="BZ123" s="833"/>
      <c r="CA123" s="833">
        <v>30278399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84.3</v>
      </c>
      <c r="BR124" s="831"/>
      <c r="BS124" s="831"/>
      <c r="BT124" s="831"/>
      <c r="BU124" s="831"/>
      <c r="BV124" s="831">
        <v>73.099999999999994</v>
      </c>
      <c r="BW124" s="831"/>
      <c r="BX124" s="831"/>
      <c r="BY124" s="831"/>
      <c r="BZ124" s="831"/>
      <c r="CA124" s="831">
        <v>66.7</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1613</v>
      </c>
      <c r="AB126" s="780"/>
      <c r="AC126" s="780"/>
      <c r="AD126" s="780"/>
      <c r="AE126" s="781"/>
      <c r="AF126" s="782">
        <v>896</v>
      </c>
      <c r="AG126" s="780"/>
      <c r="AH126" s="780"/>
      <c r="AI126" s="780"/>
      <c r="AJ126" s="781"/>
      <c r="AK126" s="782">
        <v>611</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69</v>
      </c>
      <c r="AB127" s="780"/>
      <c r="AC127" s="780"/>
      <c r="AD127" s="780"/>
      <c r="AE127" s="781"/>
      <c r="AF127" s="782">
        <v>31</v>
      </c>
      <c r="AG127" s="780"/>
      <c r="AH127" s="780"/>
      <c r="AI127" s="780"/>
      <c r="AJ127" s="781"/>
      <c r="AK127" s="782">
        <v>14</v>
      </c>
      <c r="AL127" s="780"/>
      <c r="AM127" s="780"/>
      <c r="AN127" s="780"/>
      <c r="AO127" s="781"/>
      <c r="AP127" s="824">
        <v>0</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204678</v>
      </c>
      <c r="AB128" s="801"/>
      <c r="AC128" s="801"/>
      <c r="AD128" s="801"/>
      <c r="AE128" s="802"/>
      <c r="AF128" s="803">
        <v>200958</v>
      </c>
      <c r="AG128" s="801"/>
      <c r="AH128" s="801"/>
      <c r="AI128" s="801"/>
      <c r="AJ128" s="802"/>
      <c r="AK128" s="803">
        <v>193791</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12.77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15786807</v>
      </c>
      <c r="AB129" s="780"/>
      <c r="AC129" s="780"/>
      <c r="AD129" s="780"/>
      <c r="AE129" s="781"/>
      <c r="AF129" s="782">
        <v>15272103</v>
      </c>
      <c r="AG129" s="780"/>
      <c r="AH129" s="780"/>
      <c r="AI129" s="780"/>
      <c r="AJ129" s="781"/>
      <c r="AK129" s="782">
        <v>15107778</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17.77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2677851</v>
      </c>
      <c r="AB130" s="780"/>
      <c r="AC130" s="780"/>
      <c r="AD130" s="780"/>
      <c r="AE130" s="781"/>
      <c r="AF130" s="782">
        <v>2627444</v>
      </c>
      <c r="AG130" s="780"/>
      <c r="AH130" s="780"/>
      <c r="AI130" s="780"/>
      <c r="AJ130" s="781"/>
      <c r="AK130" s="782">
        <v>2387069</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10.1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13108956</v>
      </c>
      <c r="AB131" s="764"/>
      <c r="AC131" s="764"/>
      <c r="AD131" s="764"/>
      <c r="AE131" s="765"/>
      <c r="AF131" s="766">
        <v>12644659</v>
      </c>
      <c r="AG131" s="764"/>
      <c r="AH131" s="764"/>
      <c r="AI131" s="764"/>
      <c r="AJ131" s="765"/>
      <c r="AK131" s="766">
        <v>12720709</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v>66.7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10.21883817</v>
      </c>
      <c r="AB132" s="745"/>
      <c r="AC132" s="745"/>
      <c r="AD132" s="745"/>
      <c r="AE132" s="746"/>
      <c r="AF132" s="747">
        <v>9.9627993129999997</v>
      </c>
      <c r="AG132" s="745"/>
      <c r="AH132" s="745"/>
      <c r="AI132" s="745"/>
      <c r="AJ132" s="746"/>
      <c r="AK132" s="747">
        <v>10.161619140000001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11.5</v>
      </c>
      <c r="AB133" s="724"/>
      <c r="AC133" s="724"/>
      <c r="AD133" s="724"/>
      <c r="AE133" s="725"/>
      <c r="AF133" s="723">
        <v>10.5</v>
      </c>
      <c r="AG133" s="724"/>
      <c r="AH133" s="724"/>
      <c r="AI133" s="724"/>
      <c r="AJ133" s="725"/>
      <c r="AK133" s="723">
        <v>10.1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3URCGi6Ygclxs6TgDAsIOk1KOr1x6EczY//ThtLJlETIGqYhj07B6AZjp9AJkf18Uvb+YAohx/0sWUJ7uKzg==" saltValue="hLPCOnuVPcmlyAd85u/d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3U+WRfbbJqZA8eP/ALxQmvA5BKILnov+vFDFdbJLrz76OGBSYOssiJTC3Bdh0JdOl6P9oTbDe+ksIZCYbJrg==" saltValue="U9nCvXnfouo0Efd/Ci5b4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L9" sqref="L9:Q9"/>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zPi4NikLdRk8w26aqnrTblPNQJ5qvHvGTKpiR/1WQer5lUCeTVD5Nphbcnli1VwgUV8sY+1LoJgcq2X4p2JFw==" saltValue="8OoSsZJ/FeCY/hTIwk4Jv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7" zoomScale="70" zoomScaleSheetLayoutView="70" workbookViewId="0">
      <selection activeCell="A5" sqref="A5"/>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3800274</v>
      </c>
      <c r="AP9" s="281">
        <v>86947</v>
      </c>
      <c r="AQ9" s="282">
        <v>90724</v>
      </c>
      <c r="AR9" s="283">
        <v>-4.2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518193</v>
      </c>
      <c r="AP10" s="284">
        <v>11856</v>
      </c>
      <c r="AQ10" s="285">
        <v>11342</v>
      </c>
      <c r="AR10" s="286">
        <v>4.5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30646</v>
      </c>
      <c r="AP11" s="284">
        <v>701</v>
      </c>
      <c r="AQ11" s="285">
        <v>1033</v>
      </c>
      <c r="AR11" s="286">
        <v>-32.1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16</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203729</v>
      </c>
      <c r="AP13" s="284">
        <v>4661</v>
      </c>
      <c r="AQ13" s="285">
        <v>3647</v>
      </c>
      <c r="AR13" s="286">
        <v>27.8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55391</v>
      </c>
      <c r="AP14" s="284">
        <v>1267</v>
      </c>
      <c r="AQ14" s="285">
        <v>1693</v>
      </c>
      <c r="AR14" s="286">
        <v>-25.2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-287525</v>
      </c>
      <c r="AP15" s="284">
        <v>-6578</v>
      </c>
      <c r="AQ15" s="285">
        <v>-4922</v>
      </c>
      <c r="AR15" s="286">
        <v>33.6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4320708</v>
      </c>
      <c r="AP16" s="284">
        <v>98854</v>
      </c>
      <c r="AQ16" s="285">
        <v>103533</v>
      </c>
      <c r="AR16" s="286">
        <v>-4.5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8.67</v>
      </c>
      <c r="AP21" s="298">
        <v>9.17</v>
      </c>
      <c r="AQ21" s="299">
        <v>-0.5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99.1</v>
      </c>
      <c r="AP22" s="303">
        <v>97.2</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3531632</v>
      </c>
      <c r="AP32" s="312">
        <v>80801</v>
      </c>
      <c r="AQ32" s="313">
        <v>59793</v>
      </c>
      <c r="AR32" s="314">
        <v>35.1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t="s">
        <v>495</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304175</v>
      </c>
      <c r="AP35" s="312">
        <v>6959</v>
      </c>
      <c r="AQ35" s="313">
        <v>14599</v>
      </c>
      <c r="AR35" s="314">
        <v>-52.3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v>34914</v>
      </c>
      <c r="AP36" s="312">
        <v>799</v>
      </c>
      <c r="AQ36" s="313">
        <v>2530</v>
      </c>
      <c r="AR36" s="314">
        <v>-68.400000000000006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v>625</v>
      </c>
      <c r="AP37" s="312">
        <v>14</v>
      </c>
      <c r="AQ37" s="313">
        <v>188</v>
      </c>
      <c r="AR37" s="314">
        <v>-92.6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v>2144</v>
      </c>
      <c r="AP38" s="315">
        <v>49</v>
      </c>
      <c r="AQ38" s="316">
        <v>2</v>
      </c>
      <c r="AR38" s="304">
        <v>2350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-193791</v>
      </c>
      <c r="AP39" s="312">
        <v>-4434</v>
      </c>
      <c r="AQ39" s="313">
        <v>-4866</v>
      </c>
      <c r="AR39" s="314">
        <v>-8.9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-2387069</v>
      </c>
      <c r="AP40" s="312">
        <v>-54614</v>
      </c>
      <c r="AQ40" s="313">
        <v>-49341</v>
      </c>
      <c r="AR40" s="314">
        <v>10.7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1292630</v>
      </c>
      <c r="AP41" s="312">
        <v>29574</v>
      </c>
      <c r="AQ41" s="313">
        <v>22906</v>
      </c>
      <c r="AR41" s="314">
        <v>29.1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3016814</v>
      </c>
      <c r="AN51" s="334">
        <v>65286</v>
      </c>
      <c r="AO51" s="335">
        <v>34.5</v>
      </c>
      <c r="AP51" s="336">
        <v>94081</v>
      </c>
      <c r="AQ51" s="337">
        <v>10.5</v>
      </c>
      <c r="AR51" s="338">
        <v>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1338469</v>
      </c>
      <c r="AN52" s="342">
        <v>28966</v>
      </c>
      <c r="AO52" s="343">
        <v>168.1</v>
      </c>
      <c r="AP52" s="344">
        <v>48949</v>
      </c>
      <c r="AQ52" s="345">
        <v>11.5</v>
      </c>
      <c r="AR52" s="346">
        <v>156.6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2613178</v>
      </c>
      <c r="AN53" s="334">
        <v>57263</v>
      </c>
      <c r="AO53" s="335">
        <v>-12.3</v>
      </c>
      <c r="AP53" s="336">
        <v>92632</v>
      </c>
      <c r="AQ53" s="337">
        <v>-1.5</v>
      </c>
      <c r="AR53" s="338">
        <v>-10.8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1283216</v>
      </c>
      <c r="AN54" s="342">
        <v>28119</v>
      </c>
      <c r="AO54" s="343">
        <v>-2.9</v>
      </c>
      <c r="AP54" s="344">
        <v>47978</v>
      </c>
      <c r="AQ54" s="345">
        <v>-2</v>
      </c>
      <c r="AR54" s="346">
        <v>-0.9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3316420</v>
      </c>
      <c r="AN55" s="334">
        <v>73738</v>
      </c>
      <c r="AO55" s="335">
        <v>28.8</v>
      </c>
      <c r="AP55" s="336">
        <v>71279</v>
      </c>
      <c r="AQ55" s="337">
        <v>-23.1</v>
      </c>
      <c r="AR55" s="338">
        <v>51.9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1672566</v>
      </c>
      <c r="AN56" s="342">
        <v>37188</v>
      </c>
      <c r="AO56" s="343">
        <v>32.299999999999997</v>
      </c>
      <c r="AP56" s="344">
        <v>36731</v>
      </c>
      <c r="AQ56" s="345">
        <v>-23.4</v>
      </c>
      <c r="AR56" s="346">
        <v>55.7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4248411</v>
      </c>
      <c r="AN57" s="334">
        <v>95782</v>
      </c>
      <c r="AO57" s="335">
        <v>29.9</v>
      </c>
      <c r="AP57" s="336">
        <v>74994</v>
      </c>
      <c r="AQ57" s="337">
        <v>5.2</v>
      </c>
      <c r="AR57" s="338">
        <v>24.7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2498716</v>
      </c>
      <c r="AN58" s="342">
        <v>56334</v>
      </c>
      <c r="AO58" s="343">
        <v>51.5</v>
      </c>
      <c r="AP58" s="344">
        <v>36188</v>
      </c>
      <c r="AQ58" s="345">
        <v>-1.5</v>
      </c>
      <c r="AR58" s="346">
        <v>53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2274576</v>
      </c>
      <c r="AN59" s="334">
        <v>52040</v>
      </c>
      <c r="AO59" s="335">
        <v>-45.7</v>
      </c>
      <c r="AP59" s="336">
        <v>71849</v>
      </c>
      <c r="AQ59" s="337">
        <v>-4.2</v>
      </c>
      <c r="AR59" s="338">
        <v>-41.5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1076757</v>
      </c>
      <c r="AN60" s="342">
        <v>24635</v>
      </c>
      <c r="AO60" s="343">
        <v>-56.3</v>
      </c>
      <c r="AP60" s="344">
        <v>36144</v>
      </c>
      <c r="AQ60" s="345">
        <v>-0.1</v>
      </c>
      <c r="AR60" s="346">
        <v>-56.2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3093880</v>
      </c>
      <c r="AN61" s="349">
        <v>68822</v>
      </c>
      <c r="AO61" s="350">
        <v>7</v>
      </c>
      <c r="AP61" s="351">
        <v>80967</v>
      </c>
      <c r="AQ61" s="352">
        <v>-2.6</v>
      </c>
      <c r="AR61" s="338">
        <v>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1573945</v>
      </c>
      <c r="AN62" s="342">
        <v>35048</v>
      </c>
      <c r="AO62" s="343">
        <v>38.5</v>
      </c>
      <c r="AP62" s="344">
        <v>41198</v>
      </c>
      <c r="AQ62" s="345">
        <v>-3.1</v>
      </c>
      <c r="AR62" s="346">
        <v>41.6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GAi4t4obYFdLSwEvMeTXm0HCHrDVgQOW7HSPYqglVh3b+4qvzslzA1zyQIeKaA1iM2PRKA4wcXKlHOfDMioYw==" saltValue="HZA/ERmLK4DDOp4N6cwC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MjeEfWtH7PWRJ8vdpvIq9ob8n87OZazpobKGDyP3TKyobIblM/ze14OU2R/6J+xNWSgFCa33niXjwp3nUnbgCg==" saltValue="RImBEkt78ZGuErmUcFvIF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70" zoomScaleNormal="70" zoomScaleSheetLayoutView="55" workbookViewId="0">
      <selection activeCell="B1" sqref="B1"/>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f6Lec3R8dLwHXZBLDDCmEogCE8aHpbXpIKBcR80/bGUVE0I7FMcRm9KXy3T2PsYtKNbZb0cyXWSbCnjmUAwKcQ==" saltValue="uHTXZYfFR7zESdNFfQoL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M50" sqref="M50"/>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7.14</v>
      </c>
      <c r="G47" s="12">
        <v>9.49</v>
      </c>
      <c r="H47" s="12">
        <v>12.08</v>
      </c>
      <c r="I47" s="12">
        <v>16.04</v>
      </c>
      <c r="J47" s="13">
        <v>20.190000000000001</v>
      </c>
    </row>
    <row r="48" spans="2:10" ht="57.75" customHeight="1" x14ac:dyDescent="0.2">
      <c r="B48" s="14"/>
      <c r="C48" s="1141" t="s">
        <v>4</v>
      </c>
      <c r="D48" s="1141"/>
      <c r="E48" s="1142"/>
      <c r="F48" s="15">
        <v>3.58</v>
      </c>
      <c r="G48" s="16">
        <v>4.12</v>
      </c>
      <c r="H48" s="16">
        <v>11.16</v>
      </c>
      <c r="I48" s="16">
        <v>7.73</v>
      </c>
      <c r="J48" s="17">
        <v>7.05</v>
      </c>
    </row>
    <row r="49" spans="2:10" ht="57.75" customHeight="1" thickBot="1" x14ac:dyDescent="0.25">
      <c r="B49" s="18"/>
      <c r="C49" s="1143" t="s">
        <v>5</v>
      </c>
      <c r="D49" s="1143"/>
      <c r="E49" s="1144"/>
      <c r="F49" s="19">
        <v>0.66</v>
      </c>
      <c r="G49" s="20">
        <v>3.18</v>
      </c>
      <c r="H49" s="20">
        <v>10.1</v>
      </c>
      <c r="I49" s="20">
        <v>0.05</v>
      </c>
      <c r="J49" s="21">
        <v>3.21</v>
      </c>
    </row>
    <row r="50" spans="2:10" ht="13" x14ac:dyDescent="0.2"/>
  </sheetData>
  <sheetProtection algorithmName="SHA-512" hashValue="RGKlquh5g50Dhne/0qzJ8FJ/HHt0QIR1V+BxHy8QNCtBZV7t5fRZ/NXHv5/LzBVTXtaupT+lFEOCyucSlfzTGg==" saltValue="PI6UZYvJzXRuuGnraIQ/2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島根県小山　実桜子</cp:lastModifiedBy>
  <cp:lastPrinted>2025-03-13T00:46:39Z</cp:lastPrinted>
  <dcterms:created xsi:type="dcterms:W3CDTF">2025-02-19T04:03:54Z</dcterms:created>
  <dcterms:modified xsi:type="dcterms:W3CDTF">2025-09-29T00:27:39Z</dcterms:modified>
  <cp:category/>
</cp:coreProperties>
</file>