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6480" windowHeight="1710" activeTab="2"/>
  </bookViews>
  <sheets>
    <sheet name="宿泊客延べ数" sheetId="1" r:id="rId1"/>
    <sheet name="外国人宿泊客延べ数" sheetId="2" r:id="rId2"/>
    <sheet name="観光入込客延べ数" sheetId="3" r:id="rId3"/>
  </sheets>
  <calcPr calcId="145621"/>
</workbook>
</file>

<file path=xl/calcChain.xml><?xml version="1.0" encoding="utf-8"?>
<calcChain xmlns="http://schemas.openxmlformats.org/spreadsheetml/2006/main">
  <c r="B10" i="1" l="1"/>
  <c r="O9" i="3" l="1"/>
  <c r="N9" i="3"/>
  <c r="O14" i="1"/>
  <c r="N14" i="1"/>
  <c r="B14" i="1"/>
  <c r="N13" i="1"/>
  <c r="O10" i="1"/>
  <c r="O9" i="1"/>
  <c r="N12" i="3" l="1"/>
  <c r="O6" i="3"/>
  <c r="O7" i="3"/>
  <c r="O8" i="3"/>
  <c r="N31" i="2"/>
  <c r="M9" i="3" l="1"/>
  <c r="L13" i="3" s="1"/>
  <c r="L9" i="3"/>
  <c r="L32" i="2"/>
  <c r="N27" i="2"/>
  <c r="L28" i="2"/>
  <c r="M14" i="1"/>
  <c r="O5" i="1"/>
  <c r="O7" i="1"/>
  <c r="O8" i="1"/>
  <c r="M10" i="1"/>
  <c r="L14" i="1" s="1"/>
  <c r="L10" i="1"/>
  <c r="O4" i="3" l="1"/>
  <c r="O5" i="3"/>
  <c r="K13" i="3"/>
  <c r="K9" i="3"/>
  <c r="K32" i="2"/>
  <c r="N24" i="2"/>
  <c r="N25" i="2"/>
  <c r="N26" i="2"/>
  <c r="K28" i="2"/>
  <c r="J28" i="2"/>
  <c r="O6" i="1"/>
  <c r="K14" i="1"/>
  <c r="K10" i="1"/>
  <c r="J32" i="2" l="1"/>
  <c r="M32" i="2"/>
  <c r="J14" i="1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J13" i="3"/>
  <c r="J9" i="3"/>
  <c r="I13" i="3" s="1"/>
  <c r="I28" i="2"/>
  <c r="I32" i="2" s="1"/>
  <c r="J10" i="1"/>
  <c r="I14" i="1" s="1"/>
  <c r="I9" i="3"/>
  <c r="H9" i="3" l="1"/>
  <c r="G9" i="3"/>
  <c r="F9" i="3"/>
  <c r="E28" i="2"/>
  <c r="E32" i="2" s="1"/>
  <c r="F28" i="2"/>
  <c r="F32" i="2" s="1"/>
  <c r="G28" i="2"/>
  <c r="G32" i="2" s="1"/>
  <c r="H28" i="2"/>
  <c r="H32" i="2" s="1"/>
  <c r="I10" i="1"/>
  <c r="H10" i="1"/>
  <c r="G10" i="1"/>
  <c r="F10" i="1"/>
  <c r="E13" i="3"/>
  <c r="F13" i="3" l="1"/>
  <c r="G13" i="3"/>
  <c r="H13" i="3"/>
  <c r="M13" i="3"/>
  <c r="E9" i="3"/>
  <c r="D13" i="3" s="1"/>
  <c r="D9" i="3"/>
  <c r="C13" i="3" s="1"/>
  <c r="C9" i="3"/>
  <c r="B9" i="3"/>
  <c r="D28" i="2"/>
  <c r="D32" i="2" s="1"/>
  <c r="C28" i="2"/>
  <c r="C32" i="2" s="1"/>
  <c r="B28" i="2"/>
  <c r="N4" i="2"/>
  <c r="E14" i="1"/>
  <c r="C14" i="1"/>
  <c r="F14" i="1"/>
  <c r="G14" i="1"/>
  <c r="H14" i="1"/>
  <c r="E10" i="1"/>
  <c r="D14" i="1" s="1"/>
  <c r="D10" i="1"/>
  <c r="C10" i="1"/>
  <c r="B13" i="3" l="1"/>
  <c r="N13" i="3" s="1"/>
  <c r="O13" i="3" s="1"/>
  <c r="N28" i="2"/>
  <c r="N32" i="2" s="1"/>
  <c r="O32" i="2" s="1"/>
  <c r="B32" i="2"/>
</calcChain>
</file>

<file path=xl/sharedStrings.xml><?xml version="1.0" encoding="utf-8"?>
<sst xmlns="http://schemas.openxmlformats.org/spreadsheetml/2006/main" count="132" uniqueCount="73">
  <si>
    <t>宿泊客延べ数（益田市）</t>
    <rPh sb="0" eb="2">
      <t>シュクハク</t>
    </rPh>
    <rPh sb="2" eb="3">
      <t>キャク</t>
    </rPh>
    <rPh sb="3" eb="4">
      <t>ノ</t>
    </rPh>
    <rPh sb="5" eb="6">
      <t>スウ</t>
    </rPh>
    <rPh sb="7" eb="10">
      <t>マスダシ</t>
    </rPh>
    <phoneticPr fontId="2"/>
  </si>
  <si>
    <t>分類</t>
    <rPh sb="0" eb="2">
      <t>ブンルイ</t>
    </rPh>
    <phoneticPr fontId="2"/>
  </si>
  <si>
    <t>施設数</t>
    <rPh sb="0" eb="3">
      <t>シセツスウ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</si>
  <si>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</si>
  <si>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</si>
  <si>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</si>
  <si>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</si>
  <si>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</si>
  <si>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</si>
  <si>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</si>
  <si>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</si>
  <si>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</si>
  <si>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</si>
  <si>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</si>
  <si>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</si>
  <si>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</si>
  <si>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ホテル</t>
    <phoneticPr fontId="2"/>
  </si>
  <si>
    <t>旅館</t>
    <rPh sb="0" eb="2">
      <t>リョカン</t>
    </rPh>
    <phoneticPr fontId="2"/>
  </si>
  <si>
    <t>民宿・ペンション</t>
    <rPh sb="0" eb="2">
      <t>ミンシュク</t>
    </rPh>
    <phoneticPr fontId="2"/>
  </si>
  <si>
    <t>公共の宿泊施設</t>
    <rPh sb="0" eb="2">
      <t>コウキョウ</t>
    </rPh>
    <rPh sb="3" eb="5">
      <t>シュクハク</t>
    </rPh>
    <rPh sb="5" eb="7">
      <t>シセツ</t>
    </rPh>
    <phoneticPr fontId="2"/>
  </si>
  <si>
    <t>キャンプ場</t>
    <rPh sb="4" eb="5">
      <t>ジョウ</t>
    </rPh>
    <phoneticPr fontId="2"/>
  </si>
  <si>
    <t>R2</t>
    <phoneticPr fontId="2"/>
  </si>
  <si>
    <t>R1</t>
    <phoneticPr fontId="2"/>
  </si>
  <si>
    <t>区分</t>
    <rPh sb="0" eb="2">
      <t>クブン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</si>
  <si>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</si>
  <si>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</si>
  <si>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</si>
  <si>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</si>
  <si>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</si>
  <si>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</si>
  <si>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</si>
  <si>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</si>
  <si>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</si>
  <si>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10月</t>
    <rPh sb="2" eb="3">
      <t>ガツ</t>
    </rPh>
    <phoneticPr fontId="2"/>
  </si>
  <si>
    <t>外国人宿泊客延べ数（益田市）</t>
    <rPh sb="0" eb="2">
      <t>ガイコク</t>
    </rPh>
    <rPh sb="2" eb="3">
      <t>ジン</t>
    </rPh>
    <rPh sb="3" eb="5">
      <t>シュクハク</t>
    </rPh>
    <rPh sb="5" eb="6">
      <t>キャク</t>
    </rPh>
    <rPh sb="6" eb="7">
      <t>ノ</t>
    </rPh>
    <rPh sb="8" eb="9">
      <t>スウ</t>
    </rPh>
    <rPh sb="10" eb="13">
      <t>マスダシ</t>
    </rPh>
    <phoneticPr fontId="2"/>
  </si>
  <si>
    <t>国・地域</t>
    <rPh sb="0" eb="1">
      <t>クニ</t>
    </rPh>
    <rPh sb="2" eb="4">
      <t>チイキ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</si>
  <si>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</si>
  <si>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</si>
  <si>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</si>
  <si>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</si>
  <si>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アメリカ</t>
    <phoneticPr fontId="2"/>
  </si>
  <si>
    <t>カナダ</t>
    <phoneticPr fontId="2"/>
  </si>
  <si>
    <t>イギリス</t>
    <phoneticPr fontId="2"/>
  </si>
  <si>
    <t>ドイツ</t>
    <phoneticPr fontId="2"/>
  </si>
  <si>
    <t>フランス</t>
    <phoneticPr fontId="2"/>
  </si>
  <si>
    <t>ロシア</t>
    <phoneticPr fontId="2"/>
  </si>
  <si>
    <t>シンガポール</t>
    <phoneticPr fontId="2"/>
  </si>
  <si>
    <t>タイ</t>
    <phoneticPr fontId="2"/>
  </si>
  <si>
    <t>マレーシア</t>
    <phoneticPr fontId="2"/>
  </si>
  <si>
    <t>インド</t>
    <phoneticPr fontId="2"/>
  </si>
  <si>
    <t>オーストラリア</t>
    <phoneticPr fontId="2"/>
  </si>
  <si>
    <t>インドネシア</t>
    <phoneticPr fontId="2"/>
  </si>
  <si>
    <t>ベトナム</t>
    <phoneticPr fontId="2"/>
  </si>
  <si>
    <t>フィリピン</t>
    <phoneticPr fontId="2"/>
  </si>
  <si>
    <t>その他アジア</t>
    <rPh sb="2" eb="3">
      <t>タ</t>
    </rPh>
    <phoneticPr fontId="2"/>
  </si>
  <si>
    <t>その他ヨーロッパ</t>
    <rPh sb="2" eb="3">
      <t>タ</t>
    </rPh>
    <phoneticPr fontId="2"/>
  </si>
  <si>
    <t>その他オセアニア</t>
    <rPh sb="2" eb="3">
      <t>タ</t>
    </rPh>
    <phoneticPr fontId="2"/>
  </si>
  <si>
    <t>中南米</t>
    <rPh sb="0" eb="3">
      <t>チュウナンベイ</t>
    </rPh>
    <phoneticPr fontId="2"/>
  </si>
  <si>
    <t>アフリカ</t>
    <phoneticPr fontId="2"/>
  </si>
  <si>
    <t>その他</t>
    <rPh sb="2" eb="3">
      <t>タ</t>
    </rPh>
    <phoneticPr fontId="2"/>
  </si>
  <si>
    <t>自然</t>
    <rPh sb="0" eb="2">
      <t>シゼン</t>
    </rPh>
    <phoneticPr fontId="2"/>
  </si>
  <si>
    <t>歴史文化</t>
    <rPh sb="0" eb="2">
      <t>レキシ</t>
    </rPh>
    <rPh sb="2" eb="4">
      <t>ブンカ</t>
    </rPh>
    <phoneticPr fontId="2"/>
  </si>
  <si>
    <t>温泉・健康</t>
    <rPh sb="0" eb="2">
      <t>オンセン</t>
    </rPh>
    <rPh sb="3" eb="5">
      <t>ケンコウ</t>
    </rPh>
    <phoneticPr fontId="2"/>
  </si>
  <si>
    <t>スポーツ・レクリエーション</t>
    <phoneticPr fontId="2"/>
  </si>
  <si>
    <t>行祭事・イベント</t>
    <rPh sb="0" eb="1">
      <t>オコナ</t>
    </rPh>
    <rPh sb="1" eb="2">
      <t>マツ</t>
    </rPh>
    <rPh sb="2" eb="3">
      <t>コト</t>
    </rPh>
    <phoneticPr fontId="2"/>
  </si>
  <si>
    <t>観光入込客延べ数（益田市）</t>
    <rPh sb="0" eb="2">
      <t>カンコウ</t>
    </rPh>
    <rPh sb="2" eb="4">
      <t>イリコミ</t>
    </rPh>
    <rPh sb="4" eb="5">
      <t>キャク</t>
    </rPh>
    <rPh sb="5" eb="6">
      <t>ノ</t>
    </rPh>
    <rPh sb="7" eb="8">
      <t>スウ</t>
    </rPh>
    <rPh sb="9" eb="12">
      <t>マスダシ</t>
    </rPh>
    <phoneticPr fontId="2"/>
  </si>
  <si>
    <t>区分</t>
    <rPh sb="0" eb="2">
      <t>クブン</t>
    </rPh>
    <phoneticPr fontId="2"/>
  </si>
  <si>
    <t>R1</t>
    <phoneticPr fontId="2"/>
  </si>
  <si>
    <t>R2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</si>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</sst>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38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9" fontId="0" fillId="0" borderId="0" xfId="2" applyFont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Border="1">
      <alignment vertical="center"/>
    </xf>
    <xf numFmtId="9" fontId="0" fillId="0" borderId="0" xfId="2" applyFont="1" applyBorder="1">
      <alignment vertical="center"/>
    </xf>
    <xf numFmtId="0" fontId="0" fillId="0" borderId="0" xfId="0" applyBorder="1">
      <alignment vertical="center"/>
    </xf>
    <xf numFmtId="9" fontId="0" fillId="0" borderId="4" xfId="2" applyFont="1" applyFill="1" applyBorder="1">
      <alignment vertical="center"/>
    </xf>
    <xf numFmtId="38" fontId="0" fillId="0" borderId="0" xfId="0" applyNumberFormat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38" fontId="0" fillId="0" borderId="2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1" sqref="B11"/>
    </sheetView>
  </sheetViews>
  <sheetFormatPr defaultRowHeight="18.75" x14ac:dyDescent="0.4"/>
  <sheetData>
    <row r="1" spans="1:16" x14ac:dyDescent="0.4">
      <c r="A1" t="s">
        <v>0</v>
      </c>
    </row>
    <row r="2" spans="1:16" x14ac:dyDescent="0.4">
      <c r="O2" s="5"/>
    </row>
    <row r="3" spans="1:16" x14ac:dyDescent="0.4">
      <c r="A3" s="20" t="s">
        <v>1</v>
      </c>
      <c r="B3" s="22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4" t="s">
        <v>15</v>
      </c>
    </row>
    <row r="4" spans="1:16" x14ac:dyDescent="0.4">
      <c r="A4" s="21"/>
      <c r="B4" s="23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4"/>
    </row>
    <row r="5" spans="1:16" x14ac:dyDescent="0.4">
      <c r="A5" s="1" t="s">
        <v>16</v>
      </c>
      <c r="B5" s="1">
        <v>12</v>
      </c>
      <c r="C5" s="16">
        <v>10712</v>
      </c>
      <c r="D5" s="16">
        <v>11366</v>
      </c>
      <c r="E5" s="16">
        <v>9688</v>
      </c>
      <c r="F5" s="16">
        <v>8463</v>
      </c>
      <c r="G5" s="16">
        <v>7923</v>
      </c>
      <c r="H5" s="16">
        <v>11008</v>
      </c>
      <c r="I5" s="16">
        <v>13970</v>
      </c>
      <c r="J5" s="16">
        <v>12817</v>
      </c>
      <c r="K5" s="16">
        <v>14834</v>
      </c>
      <c r="L5" s="16">
        <v>17174</v>
      </c>
      <c r="M5" s="16">
        <v>17343</v>
      </c>
      <c r="N5" s="16">
        <v>15956</v>
      </c>
      <c r="O5" s="3">
        <f>SUM(C5:N5)</f>
        <v>151254</v>
      </c>
    </row>
    <row r="6" spans="1:16" x14ac:dyDescent="0.4">
      <c r="A6" s="1" t="s">
        <v>17</v>
      </c>
      <c r="B6" s="1">
        <v>12</v>
      </c>
      <c r="C6" s="16">
        <v>1470</v>
      </c>
      <c r="D6" s="16">
        <v>1938</v>
      </c>
      <c r="E6" s="16">
        <v>1686</v>
      </c>
      <c r="F6" s="16">
        <v>721</v>
      </c>
      <c r="G6" s="16">
        <v>719</v>
      </c>
      <c r="H6" s="16">
        <v>1398</v>
      </c>
      <c r="I6" s="16">
        <v>1422</v>
      </c>
      <c r="J6" s="16">
        <v>2612</v>
      </c>
      <c r="K6" s="16">
        <v>2518</v>
      </c>
      <c r="L6" s="16">
        <v>3365</v>
      </c>
      <c r="M6" s="16">
        <v>4406</v>
      </c>
      <c r="N6" s="16">
        <v>2734</v>
      </c>
      <c r="O6" s="3">
        <f t="shared" ref="O6" si="0">SUM(C6:N6)</f>
        <v>24989</v>
      </c>
    </row>
    <row r="7" spans="1:16" x14ac:dyDescent="0.4">
      <c r="A7" s="1" t="s">
        <v>18</v>
      </c>
      <c r="B7" s="1">
        <v>4</v>
      </c>
      <c r="C7" s="16">
        <v>1155</v>
      </c>
      <c r="D7" s="16">
        <v>1307</v>
      </c>
      <c r="E7" s="16">
        <v>1084</v>
      </c>
      <c r="F7" s="16">
        <v>1139</v>
      </c>
      <c r="G7" s="16">
        <v>1029</v>
      </c>
      <c r="H7" s="16">
        <v>1147</v>
      </c>
      <c r="I7" s="16">
        <v>1197</v>
      </c>
      <c r="J7" s="16">
        <v>1416</v>
      </c>
      <c r="K7" s="16">
        <v>1155</v>
      </c>
      <c r="L7" s="16">
        <v>832</v>
      </c>
      <c r="M7" s="16">
        <v>1252</v>
      </c>
      <c r="N7" s="16">
        <v>1756</v>
      </c>
      <c r="O7" s="3">
        <f>SUM(C7:N7)</f>
        <v>14469</v>
      </c>
    </row>
    <row r="8" spans="1:16" x14ac:dyDescent="0.4">
      <c r="A8" s="1" t="s">
        <v>19</v>
      </c>
      <c r="B8" s="1">
        <v>3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15</v>
      </c>
      <c r="I8" s="16">
        <v>112</v>
      </c>
      <c r="J8" s="16">
        <v>639</v>
      </c>
      <c r="K8" s="16">
        <v>165</v>
      </c>
      <c r="L8" s="16">
        <v>19</v>
      </c>
      <c r="M8" s="16">
        <v>43</v>
      </c>
      <c r="N8" s="16">
        <v>0</v>
      </c>
      <c r="O8" s="3">
        <f>SUM(C8:N8)</f>
        <v>993</v>
      </c>
    </row>
    <row r="9" spans="1:16" x14ac:dyDescent="0.4">
      <c r="A9" s="1" t="s">
        <v>20</v>
      </c>
      <c r="B9" s="1">
        <v>3</v>
      </c>
      <c r="C9" s="16">
        <v>6</v>
      </c>
      <c r="D9" s="16">
        <v>48</v>
      </c>
      <c r="E9" s="16">
        <v>167</v>
      </c>
      <c r="F9" s="16">
        <v>131</v>
      </c>
      <c r="G9" s="16">
        <v>0</v>
      </c>
      <c r="H9" s="16">
        <v>357</v>
      </c>
      <c r="I9" s="16">
        <v>411</v>
      </c>
      <c r="J9" s="16">
        <v>2013</v>
      </c>
      <c r="K9" s="16">
        <v>727</v>
      </c>
      <c r="L9" s="16">
        <v>521</v>
      </c>
      <c r="M9" s="16">
        <v>233</v>
      </c>
      <c r="N9" s="16">
        <v>59</v>
      </c>
      <c r="O9" s="3">
        <f>SUM(C9:N9)</f>
        <v>4673</v>
      </c>
    </row>
    <row r="10" spans="1:16" x14ac:dyDescent="0.4">
      <c r="A10" s="4" t="s">
        <v>15</v>
      </c>
      <c r="B10" s="1">
        <f>SUM(B5:B9)</f>
        <v>34</v>
      </c>
      <c r="C10" s="3">
        <f t="shared" ref="B10:J10" si="1">SUM(C5:C9)</f>
        <v>13343</v>
      </c>
      <c r="D10" s="3">
        <f t="shared" si="1"/>
        <v>14659</v>
      </c>
      <c r="E10" s="3">
        <f t="shared" si="1"/>
        <v>12625</v>
      </c>
      <c r="F10" s="3">
        <f t="shared" si="1"/>
        <v>10454</v>
      </c>
      <c r="G10" s="3">
        <f t="shared" si="1"/>
        <v>9671</v>
      </c>
      <c r="H10" s="3">
        <f t="shared" si="1"/>
        <v>13925</v>
      </c>
      <c r="I10" s="3">
        <f t="shared" si="1"/>
        <v>17112</v>
      </c>
      <c r="J10" s="3">
        <f t="shared" si="1"/>
        <v>19497</v>
      </c>
      <c r="K10" s="3">
        <f>SUM(K5:K9)</f>
        <v>19399</v>
      </c>
      <c r="L10" s="3">
        <f>SUM(L5:L9)</f>
        <v>21911</v>
      </c>
      <c r="M10" s="3">
        <f>SUM(M5:M9)</f>
        <v>23277</v>
      </c>
      <c r="N10" s="18">
        <v>20505</v>
      </c>
      <c r="O10" s="3">
        <f>SUM(C10:N10)</f>
        <v>196378</v>
      </c>
    </row>
    <row r="12" spans="1:16" x14ac:dyDescent="0.4">
      <c r="A12" s="1" t="s">
        <v>23</v>
      </c>
      <c r="B12" s="1" t="s">
        <v>3</v>
      </c>
      <c r="C12" s="1" t="s">
        <v>4</v>
      </c>
      <c r="D12" s="1" t="s">
        <v>24</v>
      </c>
      <c r="E12" s="1" t="s">
        <v>25</v>
      </c>
      <c r="F12" s="1" t="s">
        <v>26</v>
      </c>
      <c r="G12" s="1" t="s">
        <v>27</v>
      </c>
      <c r="H12" s="1" t="s">
        <v>28</v>
      </c>
      <c r="I12" s="1" t="s">
        <v>29</v>
      </c>
      <c r="J12" s="1" t="s">
        <v>30</v>
      </c>
      <c r="K12" s="1" t="s">
        <v>33</v>
      </c>
      <c r="L12" s="1" t="s">
        <v>31</v>
      </c>
      <c r="M12" s="1" t="s">
        <v>32</v>
      </c>
      <c r="N12" s="1" t="s">
        <v>15</v>
      </c>
      <c r="O12" s="10"/>
    </row>
    <row r="13" spans="1:16" x14ac:dyDescent="0.4">
      <c r="A13" s="1" t="s">
        <v>22</v>
      </c>
      <c r="B13" s="6">
        <v>11690</v>
      </c>
      <c r="C13" s="1">
        <v>11176</v>
      </c>
      <c r="D13" s="1">
        <v>13126</v>
      </c>
      <c r="E13" s="1">
        <v>15298</v>
      </c>
      <c r="F13" s="1">
        <v>17883</v>
      </c>
      <c r="G13" s="1">
        <v>14333</v>
      </c>
      <c r="H13" s="1">
        <v>19058</v>
      </c>
      <c r="I13" s="1">
        <v>23534</v>
      </c>
      <c r="J13" s="1">
        <v>16108</v>
      </c>
      <c r="K13" s="1">
        <v>16103</v>
      </c>
      <c r="L13" s="1">
        <v>18714</v>
      </c>
      <c r="M13" s="1">
        <v>14252</v>
      </c>
      <c r="N13" s="6">
        <f>SUM(B13:M13)</f>
        <v>191275</v>
      </c>
      <c r="O13" s="11"/>
    </row>
    <row r="14" spans="1:16" x14ac:dyDescent="0.4">
      <c r="A14" s="1" t="s">
        <v>21</v>
      </c>
      <c r="B14" s="3">
        <f>C10</f>
        <v>13343</v>
      </c>
      <c r="C14" s="3">
        <f t="shared" ref="C14:H14" si="2">D10</f>
        <v>14659</v>
      </c>
      <c r="D14" s="3">
        <f t="shared" si="2"/>
        <v>12625</v>
      </c>
      <c r="E14" s="3">
        <f>F10</f>
        <v>10454</v>
      </c>
      <c r="F14" s="3">
        <f t="shared" si="2"/>
        <v>9671</v>
      </c>
      <c r="G14" s="3">
        <f t="shared" si="2"/>
        <v>13925</v>
      </c>
      <c r="H14" s="3">
        <f t="shared" si="2"/>
        <v>17112</v>
      </c>
      <c r="I14" s="3">
        <f>J10</f>
        <v>19497</v>
      </c>
      <c r="J14" s="3">
        <f>K10</f>
        <v>19399</v>
      </c>
      <c r="K14" s="3">
        <f>L10</f>
        <v>21911</v>
      </c>
      <c r="L14" s="3">
        <f>M10</f>
        <v>23277</v>
      </c>
      <c r="M14" s="3">
        <f>N10</f>
        <v>20505</v>
      </c>
      <c r="N14" s="3">
        <f>SUM(B14:M14)</f>
        <v>196378</v>
      </c>
      <c r="O14" s="12">
        <f>N14/N13</f>
        <v>1.0266788655077768</v>
      </c>
      <c r="P14" s="9"/>
    </row>
  </sheetData>
  <mergeCells count="15">
    <mergeCell ref="M3:M4"/>
    <mergeCell ref="N3:N4"/>
    <mergeCell ref="O3:O4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honeticPr fontId="2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B23" workbookViewId="0">
      <selection activeCell="N34" sqref="N34"/>
    </sheetView>
  </sheetViews>
  <sheetFormatPr defaultRowHeight="18.75" x14ac:dyDescent="0.4"/>
  <cols>
    <col min="1" max="1" width="29.625" bestFit="1" customWidth="1"/>
    <col min="15" max="15" width="9.375" bestFit="1" customWidth="1"/>
  </cols>
  <sheetData>
    <row r="1" spans="1:14" x14ac:dyDescent="0.4">
      <c r="A1" t="s">
        <v>34</v>
      </c>
    </row>
    <row r="3" spans="1:14" x14ac:dyDescent="0.4">
      <c r="A3" s="1" t="s">
        <v>35</v>
      </c>
      <c r="B3" s="1" t="s">
        <v>3</v>
      </c>
      <c r="C3" s="1" t="s">
        <v>4</v>
      </c>
      <c r="D3" s="1" t="s">
        <v>24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4" x14ac:dyDescent="0.4">
      <c r="A4" s="1" t="s">
        <v>36</v>
      </c>
      <c r="B4" s="17">
        <v>7</v>
      </c>
      <c r="C4" s="17">
        <v>7</v>
      </c>
      <c r="D4" s="17">
        <v>4</v>
      </c>
      <c r="E4" s="17"/>
      <c r="F4" s="17"/>
      <c r="G4" s="17"/>
      <c r="H4" s="17"/>
      <c r="I4" s="17">
        <v>1</v>
      </c>
      <c r="J4" s="17"/>
      <c r="K4" s="17"/>
      <c r="L4" s="17"/>
      <c r="M4" s="17"/>
      <c r="N4" s="1">
        <f t="shared" ref="N4:N23" si="0">SUM(B4:M4)</f>
        <v>19</v>
      </c>
    </row>
    <row r="5" spans="1:14" x14ac:dyDescent="0.4">
      <c r="A5" s="1" t="s">
        <v>37</v>
      </c>
      <c r="B5" s="17">
        <v>4</v>
      </c>
      <c r="C5" s="17">
        <v>8</v>
      </c>
      <c r="D5" s="17">
        <v>11</v>
      </c>
      <c r="E5" s="17">
        <v>3</v>
      </c>
      <c r="F5" s="17">
        <v>1</v>
      </c>
      <c r="G5" s="17"/>
      <c r="H5" s="17"/>
      <c r="I5" s="17">
        <v>2</v>
      </c>
      <c r="J5" s="17"/>
      <c r="K5" s="17">
        <v>4</v>
      </c>
      <c r="L5" s="17">
        <v>2</v>
      </c>
      <c r="M5" s="17">
        <v>3</v>
      </c>
      <c r="N5" s="1">
        <f>SUM(B5:M5)</f>
        <v>38</v>
      </c>
    </row>
    <row r="6" spans="1:14" x14ac:dyDescent="0.4">
      <c r="A6" s="1" t="s">
        <v>38</v>
      </c>
      <c r="B6" s="17">
        <v>1</v>
      </c>
      <c r="C6" s="17">
        <v>11</v>
      </c>
      <c r="D6" s="17">
        <v>2</v>
      </c>
      <c r="E6" s="17"/>
      <c r="F6" s="17"/>
      <c r="G6" s="17"/>
      <c r="H6" s="17"/>
      <c r="I6" s="17"/>
      <c r="J6" s="17"/>
      <c r="K6" s="17"/>
      <c r="L6" s="17"/>
      <c r="M6" s="17"/>
      <c r="N6" s="1">
        <f t="shared" si="0"/>
        <v>14</v>
      </c>
    </row>
    <row r="7" spans="1:14" x14ac:dyDescent="0.4">
      <c r="A7" s="1" t="s">
        <v>39</v>
      </c>
      <c r="B7" s="17">
        <v>9</v>
      </c>
      <c r="C7" s="17">
        <v>4</v>
      </c>
      <c r="D7" s="17"/>
      <c r="E7" s="17"/>
      <c r="F7" s="17"/>
      <c r="G7" s="17"/>
      <c r="H7" s="17"/>
      <c r="I7" s="17"/>
      <c r="J7" s="17">
        <v>1</v>
      </c>
      <c r="K7" s="17"/>
      <c r="L7" s="17"/>
      <c r="M7" s="17"/>
      <c r="N7" s="1">
        <f t="shared" si="0"/>
        <v>14</v>
      </c>
    </row>
    <row r="8" spans="1:14" x14ac:dyDescent="0.4">
      <c r="A8" s="1" t="s">
        <v>40</v>
      </c>
      <c r="B8" s="17">
        <v>7</v>
      </c>
      <c r="C8" s="17"/>
      <c r="D8" s="17"/>
      <c r="E8" s="17"/>
      <c r="F8" s="17"/>
      <c r="G8" s="17"/>
      <c r="H8" s="17">
        <v>3</v>
      </c>
      <c r="I8" s="17">
        <v>3</v>
      </c>
      <c r="J8" s="17">
        <v>4</v>
      </c>
      <c r="K8" s="17">
        <v>6</v>
      </c>
      <c r="L8" s="17">
        <v>4</v>
      </c>
      <c r="M8" s="17">
        <v>4</v>
      </c>
      <c r="N8" s="1">
        <f t="shared" si="0"/>
        <v>31</v>
      </c>
    </row>
    <row r="9" spans="1:14" x14ac:dyDescent="0.4">
      <c r="A9" s="1" t="s">
        <v>41</v>
      </c>
      <c r="B9" s="17">
        <v>1</v>
      </c>
      <c r="C9" s="17"/>
      <c r="D9" s="17"/>
      <c r="E9" s="17"/>
      <c r="F9" s="17">
        <v>1</v>
      </c>
      <c r="G9" s="17"/>
      <c r="H9" s="17"/>
      <c r="I9" s="17"/>
      <c r="J9" s="17"/>
      <c r="K9" s="17"/>
      <c r="L9" s="17"/>
      <c r="M9" s="17"/>
      <c r="N9" s="1">
        <f t="shared" si="0"/>
        <v>2</v>
      </c>
    </row>
    <row r="10" spans="1:14" x14ac:dyDescent="0.4">
      <c r="A10" s="1" t="s">
        <v>42</v>
      </c>
      <c r="B10" s="17"/>
      <c r="C10" s="17"/>
      <c r="D10" s="17"/>
      <c r="E10" s="17">
        <v>1</v>
      </c>
      <c r="F10" s="17">
        <v>3</v>
      </c>
      <c r="G10" s="17"/>
      <c r="H10" s="17"/>
      <c r="I10" s="17"/>
      <c r="J10" s="17">
        <v>1</v>
      </c>
      <c r="K10" s="17">
        <v>1</v>
      </c>
      <c r="L10" s="17"/>
      <c r="M10" s="17"/>
      <c r="N10" s="1">
        <f t="shared" si="0"/>
        <v>6</v>
      </c>
    </row>
    <row r="11" spans="1:14" x14ac:dyDescent="0.4">
      <c r="A11" s="1" t="s">
        <v>43</v>
      </c>
      <c r="B11" s="17"/>
      <c r="C11" s="17"/>
      <c r="D11" s="17">
        <v>5</v>
      </c>
      <c r="E11" s="17">
        <v>2</v>
      </c>
      <c r="F11" s="17"/>
      <c r="G11" s="17"/>
      <c r="H11" s="17"/>
      <c r="I11" s="17"/>
      <c r="J11" s="17"/>
      <c r="K11" s="17"/>
      <c r="L11" s="17"/>
      <c r="M11" s="17"/>
      <c r="N11" s="1">
        <f t="shared" si="0"/>
        <v>7</v>
      </c>
    </row>
    <row r="12" spans="1:14" x14ac:dyDescent="0.4">
      <c r="A12" s="1" t="s">
        <v>44</v>
      </c>
      <c r="B12" s="17">
        <v>3</v>
      </c>
      <c r="C12" s="17">
        <v>1</v>
      </c>
      <c r="D12" s="17">
        <v>2</v>
      </c>
      <c r="E12" s="17"/>
      <c r="F12" s="17">
        <v>1</v>
      </c>
      <c r="G12" s="17"/>
      <c r="H12" s="17"/>
      <c r="I12" s="17">
        <v>2</v>
      </c>
      <c r="J12" s="17">
        <v>2</v>
      </c>
      <c r="K12" s="17"/>
      <c r="L12" s="17">
        <v>1</v>
      </c>
      <c r="M12" s="17"/>
      <c r="N12" s="1">
        <f t="shared" si="0"/>
        <v>12</v>
      </c>
    </row>
    <row r="13" spans="1:14" x14ac:dyDescent="0.4">
      <c r="A13" s="1" t="s">
        <v>45</v>
      </c>
      <c r="B13" s="17"/>
      <c r="C13" s="17"/>
      <c r="D13" s="17"/>
      <c r="E13" s="17"/>
      <c r="F13" s="17"/>
      <c r="G13" s="17"/>
      <c r="H13" s="17">
        <v>1</v>
      </c>
      <c r="I13" s="17"/>
      <c r="J13" s="17"/>
      <c r="K13" s="17"/>
      <c r="L13" s="17"/>
      <c r="M13" s="17"/>
      <c r="N13" s="1">
        <f t="shared" si="0"/>
        <v>1</v>
      </c>
    </row>
    <row r="14" spans="1:14" x14ac:dyDescent="0.4">
      <c r="A14" s="1" t="s">
        <v>46</v>
      </c>
      <c r="B14" s="17"/>
      <c r="C14" s="17"/>
      <c r="D14" s="17"/>
      <c r="E14" s="17">
        <v>4</v>
      </c>
      <c r="F14" s="17"/>
      <c r="G14" s="17"/>
      <c r="H14" s="17"/>
      <c r="I14" s="17"/>
      <c r="J14" s="17"/>
      <c r="K14" s="17"/>
      <c r="L14" s="17"/>
      <c r="M14" s="17"/>
      <c r="N14" s="1">
        <f t="shared" si="0"/>
        <v>4</v>
      </c>
    </row>
    <row r="15" spans="1:14" x14ac:dyDescent="0.4">
      <c r="A15" s="1" t="s">
        <v>47</v>
      </c>
      <c r="B15" s="17">
        <v>1</v>
      </c>
      <c r="C15" s="17"/>
      <c r="D15" s="17"/>
      <c r="E15" s="17"/>
      <c r="F15" s="17">
        <v>4</v>
      </c>
      <c r="G15" s="17"/>
      <c r="H15" s="17"/>
      <c r="I15" s="17"/>
      <c r="J15" s="17"/>
      <c r="K15" s="17"/>
      <c r="L15" s="17"/>
      <c r="M15" s="17"/>
      <c r="N15" s="1">
        <f t="shared" si="0"/>
        <v>5</v>
      </c>
    </row>
    <row r="16" spans="1:14" x14ac:dyDescent="0.4">
      <c r="A16" s="1" t="s">
        <v>48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">
        <f t="shared" si="0"/>
        <v>0</v>
      </c>
    </row>
    <row r="17" spans="1:16" x14ac:dyDescent="0.4">
      <c r="A17" s="1" t="s">
        <v>49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">
        <f t="shared" si="0"/>
        <v>0</v>
      </c>
    </row>
    <row r="18" spans="1:16" x14ac:dyDescent="0.4">
      <c r="A18" s="1" t="s">
        <v>50</v>
      </c>
      <c r="B18" s="17"/>
      <c r="C18" s="17"/>
      <c r="D18" s="17">
        <v>2</v>
      </c>
      <c r="E18" s="17"/>
      <c r="F18" s="17"/>
      <c r="G18" s="17"/>
      <c r="H18" s="17"/>
      <c r="I18" s="17"/>
      <c r="J18" s="17"/>
      <c r="K18" s="17"/>
      <c r="L18" s="17"/>
      <c r="M18" s="17"/>
      <c r="N18" s="1">
        <f t="shared" si="0"/>
        <v>2</v>
      </c>
    </row>
    <row r="19" spans="1:16" x14ac:dyDescent="0.4">
      <c r="A19" s="1" t="s">
        <v>51</v>
      </c>
      <c r="B19" s="17">
        <v>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>
        <v>3</v>
      </c>
      <c r="N19" s="1">
        <f t="shared" si="0"/>
        <v>4</v>
      </c>
    </row>
    <row r="20" spans="1:16" x14ac:dyDescent="0.4">
      <c r="A20" s="1" t="s">
        <v>52</v>
      </c>
      <c r="B20" s="17">
        <v>2</v>
      </c>
      <c r="C20" s="17">
        <v>3</v>
      </c>
      <c r="D20" s="17">
        <v>10</v>
      </c>
      <c r="E20" s="17">
        <v>15</v>
      </c>
      <c r="F20" s="17">
        <v>17</v>
      </c>
      <c r="G20" s="17">
        <v>4</v>
      </c>
      <c r="H20" s="17">
        <v>28</v>
      </c>
      <c r="I20" s="17">
        <v>5</v>
      </c>
      <c r="J20" s="17"/>
      <c r="K20" s="17">
        <v>2</v>
      </c>
      <c r="L20" s="17">
        <v>4</v>
      </c>
      <c r="M20" s="17">
        <v>3</v>
      </c>
      <c r="N20" s="1">
        <f t="shared" si="0"/>
        <v>93</v>
      </c>
    </row>
    <row r="21" spans="1:16" x14ac:dyDescent="0.4">
      <c r="A21" s="1" t="s">
        <v>53</v>
      </c>
      <c r="B21" s="17"/>
      <c r="C21" s="17"/>
      <c r="D21" s="17"/>
      <c r="E21" s="17"/>
      <c r="F21" s="17"/>
      <c r="G21" s="17">
        <v>4</v>
      </c>
      <c r="H21" s="17">
        <v>18</v>
      </c>
      <c r="I21" s="17"/>
      <c r="J21" s="17">
        <v>3</v>
      </c>
      <c r="K21" s="17">
        <v>30</v>
      </c>
      <c r="L21" s="17">
        <v>2</v>
      </c>
      <c r="M21" s="17"/>
      <c r="N21" s="1">
        <f t="shared" si="0"/>
        <v>57</v>
      </c>
    </row>
    <row r="22" spans="1:16" x14ac:dyDescent="0.4">
      <c r="A22" s="1" t="s">
        <v>54</v>
      </c>
      <c r="B22" s="17"/>
      <c r="C22" s="17"/>
      <c r="D22" s="17"/>
      <c r="E22" s="17"/>
      <c r="F22" s="17">
        <v>1</v>
      </c>
      <c r="G22" s="17"/>
      <c r="H22" s="17">
        <v>2</v>
      </c>
      <c r="I22" s="17"/>
      <c r="J22" s="17"/>
      <c r="K22" s="17"/>
      <c r="L22" s="17"/>
      <c r="M22" s="17">
        <v>1</v>
      </c>
      <c r="N22" s="1">
        <f t="shared" si="0"/>
        <v>4</v>
      </c>
    </row>
    <row r="23" spans="1:16" x14ac:dyDescent="0.4">
      <c r="A23" s="1" t="s">
        <v>55</v>
      </c>
      <c r="B23" s="17"/>
      <c r="C23" s="17"/>
      <c r="D23" s="17"/>
      <c r="E23" s="17"/>
      <c r="F23" s="17"/>
      <c r="G23" s="17">
        <v>1</v>
      </c>
      <c r="H23" s="17"/>
      <c r="I23" s="17"/>
      <c r="J23" s="17"/>
      <c r="K23" s="17"/>
      <c r="L23" s="17"/>
      <c r="M23" s="17"/>
      <c r="N23" s="1">
        <f t="shared" si="0"/>
        <v>1</v>
      </c>
    </row>
    <row r="24" spans="1:16" x14ac:dyDescent="0.4">
      <c r="A24" s="1" t="s">
        <v>56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">
        <f>SUM(B24:M24)</f>
        <v>0</v>
      </c>
    </row>
    <row r="25" spans="1:16" x14ac:dyDescent="0.4">
      <c r="A25" s="1" t="s">
        <v>57</v>
      </c>
      <c r="B25" s="17"/>
      <c r="C25" s="17"/>
      <c r="D25" s="17"/>
      <c r="E25" s="17"/>
      <c r="F25" s="17"/>
      <c r="G25" s="17"/>
      <c r="H25" s="17"/>
      <c r="I25" s="17">
        <v>4</v>
      </c>
      <c r="J25" s="17"/>
      <c r="K25" s="17"/>
      <c r="L25" s="17"/>
      <c r="M25" s="17"/>
      <c r="N25" s="1">
        <f>SUM(B25:M25)</f>
        <v>4</v>
      </c>
    </row>
    <row r="26" spans="1:16" x14ac:dyDescent="0.4">
      <c r="A26" s="1" t="s">
        <v>58</v>
      </c>
      <c r="B26" s="17"/>
      <c r="C26" s="17"/>
      <c r="D26" s="17"/>
      <c r="E26" s="17"/>
      <c r="F26" s="17"/>
      <c r="G26" s="17"/>
      <c r="H26" s="17"/>
      <c r="I26" s="17"/>
      <c r="J26" s="17">
        <v>22</v>
      </c>
      <c r="K26" s="17">
        <v>4</v>
      </c>
      <c r="L26" s="17"/>
      <c r="M26" s="17"/>
      <c r="N26" s="1">
        <f>SUM(B26:M26)</f>
        <v>26</v>
      </c>
    </row>
    <row r="27" spans="1:16" x14ac:dyDescent="0.4">
      <c r="A27" s="1" t="s">
        <v>59</v>
      </c>
      <c r="B27" s="17"/>
      <c r="C27" s="17"/>
      <c r="D27" s="17">
        <v>3</v>
      </c>
      <c r="E27" s="17"/>
      <c r="F27" s="17"/>
      <c r="G27" s="17"/>
      <c r="H27" s="17">
        <v>1</v>
      </c>
      <c r="I27" s="17"/>
      <c r="J27" s="17"/>
      <c r="K27" s="17"/>
      <c r="L27" s="17"/>
      <c r="M27" s="17"/>
      <c r="N27" s="1">
        <f>SUM(B27:M27)</f>
        <v>4</v>
      </c>
    </row>
    <row r="28" spans="1:16" x14ac:dyDescent="0.4">
      <c r="A28" s="1" t="s">
        <v>15</v>
      </c>
      <c r="B28" s="1">
        <f>SUM(B4:B27)</f>
        <v>36</v>
      </c>
      <c r="C28" s="1">
        <f>SUM(C4:C27)</f>
        <v>34</v>
      </c>
      <c r="D28" s="1">
        <f>SUM(D4:D27)</f>
        <v>39</v>
      </c>
      <c r="E28" s="1">
        <f t="shared" ref="E28:I28" si="1">SUM(E4:E27)</f>
        <v>25</v>
      </c>
      <c r="F28" s="1">
        <f t="shared" si="1"/>
        <v>28</v>
      </c>
      <c r="G28" s="1">
        <f t="shared" si="1"/>
        <v>9</v>
      </c>
      <c r="H28" s="1">
        <f t="shared" si="1"/>
        <v>53</v>
      </c>
      <c r="I28" s="1">
        <f t="shared" si="1"/>
        <v>17</v>
      </c>
      <c r="J28" s="1">
        <f>SUM(J4:J27)</f>
        <v>33</v>
      </c>
      <c r="K28" s="1">
        <f>SUM(K4:K27)</f>
        <v>47</v>
      </c>
      <c r="L28" s="1">
        <f>SUM(L4:L27)</f>
        <v>13</v>
      </c>
      <c r="M28" s="1">
        <v>14</v>
      </c>
      <c r="N28" s="1">
        <f>SUM(B28:M28)</f>
        <v>348</v>
      </c>
    </row>
    <row r="30" spans="1:16" x14ac:dyDescent="0.4">
      <c r="A30" s="1" t="s">
        <v>66</v>
      </c>
      <c r="B30" s="1" t="s">
        <v>69</v>
      </c>
      <c r="C30" s="1" t="s">
        <v>70</v>
      </c>
      <c r="D30" s="1" t="s">
        <v>71</v>
      </c>
      <c r="E30" s="1" t="s">
        <v>6</v>
      </c>
      <c r="F30" s="1" t="s">
        <v>7</v>
      </c>
      <c r="G30" s="1" t="s">
        <v>8</v>
      </c>
      <c r="H30" s="1" t="s">
        <v>9</v>
      </c>
      <c r="I30" s="1" t="s">
        <v>10</v>
      </c>
      <c r="J30" s="1" t="s">
        <v>11</v>
      </c>
      <c r="K30" s="1" t="s">
        <v>12</v>
      </c>
      <c r="L30" s="1" t="s">
        <v>13</v>
      </c>
      <c r="M30" s="1" t="s">
        <v>14</v>
      </c>
      <c r="N30" s="1" t="s">
        <v>72</v>
      </c>
      <c r="O30" s="13"/>
    </row>
    <row r="31" spans="1:16" x14ac:dyDescent="0.4">
      <c r="A31" s="1" t="s">
        <v>67</v>
      </c>
      <c r="B31" s="1">
        <v>96</v>
      </c>
      <c r="C31" s="1">
        <v>112</v>
      </c>
      <c r="D31" s="1">
        <v>98</v>
      </c>
      <c r="E31" s="1">
        <v>115</v>
      </c>
      <c r="F31" s="1">
        <v>56</v>
      </c>
      <c r="G31" s="1">
        <v>67</v>
      </c>
      <c r="H31" s="1">
        <v>69</v>
      </c>
      <c r="I31" s="1">
        <v>86</v>
      </c>
      <c r="J31" s="1">
        <v>73</v>
      </c>
      <c r="K31" s="1">
        <v>47</v>
      </c>
      <c r="L31" s="1">
        <v>132</v>
      </c>
      <c r="M31" s="1">
        <v>54</v>
      </c>
      <c r="N31" s="1">
        <f>SUM(B31:M31)</f>
        <v>1005</v>
      </c>
      <c r="O31" s="13"/>
    </row>
    <row r="32" spans="1:16" x14ac:dyDescent="0.4">
      <c r="A32" s="1" t="s">
        <v>68</v>
      </c>
      <c r="B32" s="1">
        <f>B28</f>
        <v>36</v>
      </c>
      <c r="C32" s="1">
        <f t="shared" ref="C32:M32" si="2">C28</f>
        <v>34</v>
      </c>
      <c r="D32" s="1">
        <f t="shared" si="2"/>
        <v>39</v>
      </c>
      <c r="E32" s="1">
        <f t="shared" si="2"/>
        <v>25</v>
      </c>
      <c r="F32" s="1">
        <f t="shared" si="2"/>
        <v>28</v>
      </c>
      <c r="G32" s="1">
        <f t="shared" si="2"/>
        <v>9</v>
      </c>
      <c r="H32" s="1">
        <f t="shared" si="2"/>
        <v>53</v>
      </c>
      <c r="I32" s="1">
        <f t="shared" si="2"/>
        <v>17</v>
      </c>
      <c r="J32" s="1">
        <f t="shared" si="2"/>
        <v>33</v>
      </c>
      <c r="K32" s="1">
        <f>K28</f>
        <v>47</v>
      </c>
      <c r="L32" s="1">
        <f>L28</f>
        <v>13</v>
      </c>
      <c r="M32" s="1">
        <f t="shared" si="2"/>
        <v>14</v>
      </c>
      <c r="N32" s="1">
        <f>N28</f>
        <v>348</v>
      </c>
      <c r="O32" s="14">
        <f>N32/N31</f>
        <v>0.34626865671641793</v>
      </c>
      <c r="P32" s="9"/>
    </row>
  </sheetData>
  <phoneticPr fontId="2"/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I19" sqref="I19"/>
    </sheetView>
  </sheetViews>
  <sheetFormatPr defaultRowHeight="18.75" x14ac:dyDescent="0.4"/>
  <sheetData>
    <row r="1" spans="1:16" x14ac:dyDescent="0.4">
      <c r="A1" t="s">
        <v>65</v>
      </c>
    </row>
    <row r="2" spans="1:16" x14ac:dyDescent="0.4">
      <c r="N2" s="7"/>
      <c r="O2" s="8"/>
    </row>
    <row r="3" spans="1:16" x14ac:dyDescent="0.4">
      <c r="A3" s="1" t="s">
        <v>1</v>
      </c>
      <c r="B3" s="1" t="s">
        <v>2</v>
      </c>
      <c r="C3" s="1" t="s">
        <v>3</v>
      </c>
      <c r="D3" s="1" t="s">
        <v>4</v>
      </c>
      <c r="E3" s="1" t="s">
        <v>24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</row>
    <row r="4" spans="1:16" x14ac:dyDescent="0.4">
      <c r="A4" s="1" t="s">
        <v>60</v>
      </c>
      <c r="B4" s="1">
        <v>2</v>
      </c>
      <c r="C4" s="18">
        <v>0</v>
      </c>
      <c r="D4" s="18">
        <v>0</v>
      </c>
      <c r="E4" s="18">
        <v>0</v>
      </c>
      <c r="F4" s="18">
        <v>43</v>
      </c>
      <c r="G4" s="18">
        <v>0</v>
      </c>
      <c r="H4" s="18">
        <v>164</v>
      </c>
      <c r="I4" s="18">
        <v>509</v>
      </c>
      <c r="J4" s="18">
        <v>1618</v>
      </c>
      <c r="K4" s="18">
        <v>453</v>
      </c>
      <c r="L4" s="18">
        <v>255</v>
      </c>
      <c r="M4" s="18">
        <v>28</v>
      </c>
      <c r="N4" s="18">
        <v>0</v>
      </c>
      <c r="O4" s="2">
        <f t="shared" ref="O4:O5" si="0">SUM(C4:N4)</f>
        <v>3070</v>
      </c>
    </row>
    <row r="5" spans="1:16" x14ac:dyDescent="0.4">
      <c r="A5" s="1" t="s">
        <v>61</v>
      </c>
      <c r="B5" s="1">
        <v>6</v>
      </c>
      <c r="C5" s="18">
        <v>7965</v>
      </c>
      <c r="D5" s="18">
        <v>8466</v>
      </c>
      <c r="E5" s="18">
        <v>7548</v>
      </c>
      <c r="F5" s="18">
        <v>390</v>
      </c>
      <c r="G5" s="18">
        <v>0</v>
      </c>
      <c r="H5" s="18">
        <v>884</v>
      </c>
      <c r="I5" s="18">
        <v>1155</v>
      </c>
      <c r="J5" s="18">
        <v>1596</v>
      </c>
      <c r="K5" s="18">
        <v>2904</v>
      </c>
      <c r="L5" s="18">
        <v>10142</v>
      </c>
      <c r="M5" s="18">
        <v>11339</v>
      </c>
      <c r="N5" s="18">
        <v>2663</v>
      </c>
      <c r="O5" s="2">
        <f t="shared" si="0"/>
        <v>55052</v>
      </c>
    </row>
    <row r="6" spans="1:16" x14ac:dyDescent="0.4">
      <c r="A6" s="1" t="s">
        <v>62</v>
      </c>
      <c r="B6" s="1">
        <v>3</v>
      </c>
      <c r="C6" s="18">
        <v>10133</v>
      </c>
      <c r="D6" s="18">
        <v>6412</v>
      </c>
      <c r="E6" s="18">
        <v>6128</v>
      </c>
      <c r="F6" s="18">
        <v>1923</v>
      </c>
      <c r="G6" s="18">
        <v>2363</v>
      </c>
      <c r="H6" s="18">
        <v>6109</v>
      </c>
      <c r="I6" s="18">
        <v>6779</v>
      </c>
      <c r="J6" s="18">
        <v>8363</v>
      </c>
      <c r="K6" s="18">
        <v>6556</v>
      </c>
      <c r="L6" s="18">
        <v>7264</v>
      </c>
      <c r="M6" s="18">
        <v>9137</v>
      </c>
      <c r="N6" s="18">
        <v>7390</v>
      </c>
      <c r="O6" s="2">
        <f>SUM(C6:N6)</f>
        <v>78557</v>
      </c>
    </row>
    <row r="7" spans="1:16" x14ac:dyDescent="0.4">
      <c r="A7" s="1" t="s">
        <v>63</v>
      </c>
      <c r="B7" s="1">
        <v>7</v>
      </c>
      <c r="C7" s="18">
        <v>20180</v>
      </c>
      <c r="D7" s="18">
        <v>20593</v>
      </c>
      <c r="E7" s="18">
        <v>29294</v>
      </c>
      <c r="F7" s="18">
        <v>21292</v>
      </c>
      <c r="G7" s="18">
        <v>22939</v>
      </c>
      <c r="H7" s="18">
        <v>22702</v>
      </c>
      <c r="I7" s="18">
        <v>38273</v>
      </c>
      <c r="J7" s="18">
        <v>27627</v>
      </c>
      <c r="K7" s="18">
        <v>24009</v>
      </c>
      <c r="L7" s="19">
        <v>35385</v>
      </c>
      <c r="M7" s="18">
        <v>25803</v>
      </c>
      <c r="N7" s="18">
        <v>19162</v>
      </c>
      <c r="O7" s="2">
        <f>SUM(C7:N7)</f>
        <v>307259</v>
      </c>
    </row>
    <row r="8" spans="1:16" x14ac:dyDescent="0.4">
      <c r="A8" s="1" t="s">
        <v>64</v>
      </c>
      <c r="B8" s="1">
        <v>3</v>
      </c>
      <c r="C8" s="18">
        <v>25699</v>
      </c>
      <c r="D8" s="18">
        <v>26846</v>
      </c>
      <c r="E8" s="18">
        <v>8173</v>
      </c>
      <c r="F8" s="18">
        <v>5410</v>
      </c>
      <c r="G8" s="18">
        <v>4606</v>
      </c>
      <c r="H8" s="18">
        <v>8361</v>
      </c>
      <c r="I8" s="18">
        <v>10881</v>
      </c>
      <c r="J8" s="18">
        <v>12072</v>
      </c>
      <c r="K8" s="18">
        <v>11691</v>
      </c>
      <c r="L8" s="18">
        <v>11501</v>
      </c>
      <c r="M8" s="18">
        <v>14270</v>
      </c>
      <c r="N8" s="18">
        <v>13409</v>
      </c>
      <c r="O8" s="2">
        <f>SUM(C8:N8)</f>
        <v>152919</v>
      </c>
    </row>
    <row r="9" spans="1:16" x14ac:dyDescent="0.4">
      <c r="A9" s="4" t="s">
        <v>15</v>
      </c>
      <c r="B9" s="1">
        <f t="shared" ref="B9:H9" si="1">SUM(B4:B8)</f>
        <v>21</v>
      </c>
      <c r="C9" s="3">
        <f t="shared" si="1"/>
        <v>63977</v>
      </c>
      <c r="D9" s="3">
        <f t="shared" si="1"/>
        <v>62317</v>
      </c>
      <c r="E9" s="3">
        <f t="shared" si="1"/>
        <v>51143</v>
      </c>
      <c r="F9" s="3">
        <f t="shared" si="1"/>
        <v>29058</v>
      </c>
      <c r="G9" s="3">
        <f t="shared" si="1"/>
        <v>29908</v>
      </c>
      <c r="H9" s="3">
        <f t="shared" si="1"/>
        <v>38220</v>
      </c>
      <c r="I9" s="3">
        <f t="shared" ref="I9:M9" si="2">SUM(I4:I8)</f>
        <v>57597</v>
      </c>
      <c r="J9" s="3">
        <f t="shared" si="2"/>
        <v>51276</v>
      </c>
      <c r="K9" s="3">
        <f t="shared" si="2"/>
        <v>45613</v>
      </c>
      <c r="L9" s="3">
        <f t="shared" si="2"/>
        <v>64547</v>
      </c>
      <c r="M9" s="3">
        <f t="shared" si="2"/>
        <v>60577</v>
      </c>
      <c r="N9" s="3">
        <f>SUM(N4:N8)</f>
        <v>42624</v>
      </c>
      <c r="O9" s="2">
        <f>SUM(C9:N9)</f>
        <v>596857</v>
      </c>
    </row>
    <row r="11" spans="1:16" x14ac:dyDescent="0.4">
      <c r="A11" s="1" t="s">
        <v>23</v>
      </c>
      <c r="B11" s="1" t="s">
        <v>3</v>
      </c>
      <c r="C11" s="1" t="s">
        <v>4</v>
      </c>
      <c r="D11" s="1" t="s">
        <v>24</v>
      </c>
      <c r="E11" s="1" t="s">
        <v>25</v>
      </c>
      <c r="F11" s="1" t="s">
        <v>26</v>
      </c>
      <c r="G11" s="1" t="s">
        <v>27</v>
      </c>
      <c r="H11" s="1" t="s">
        <v>28</v>
      </c>
      <c r="I11" s="1" t="s">
        <v>29</v>
      </c>
      <c r="J11" s="1" t="s">
        <v>30</v>
      </c>
      <c r="K11" s="1" t="s">
        <v>33</v>
      </c>
      <c r="L11" s="1" t="s">
        <v>31</v>
      </c>
      <c r="M11" s="1" t="s">
        <v>32</v>
      </c>
      <c r="N11" s="1" t="s">
        <v>15</v>
      </c>
      <c r="O11" s="10"/>
    </row>
    <row r="12" spans="1:16" x14ac:dyDescent="0.4">
      <c r="A12" s="1" t="s">
        <v>22</v>
      </c>
      <c r="B12" s="2">
        <v>61236</v>
      </c>
      <c r="C12" s="2">
        <v>55217</v>
      </c>
      <c r="D12" s="2">
        <v>59468</v>
      </c>
      <c r="E12" s="2">
        <v>72994</v>
      </c>
      <c r="F12" s="2">
        <v>66271</v>
      </c>
      <c r="G12" s="2">
        <v>68732</v>
      </c>
      <c r="H12" s="2">
        <v>97757</v>
      </c>
      <c r="I12" s="2">
        <v>78962</v>
      </c>
      <c r="J12" s="2">
        <v>69865</v>
      </c>
      <c r="K12" s="2">
        <v>117513</v>
      </c>
      <c r="L12" s="2">
        <v>72142</v>
      </c>
      <c r="M12" s="2">
        <v>54242</v>
      </c>
      <c r="N12" s="2">
        <f>SUM(B12:M12)</f>
        <v>874399</v>
      </c>
      <c r="O12" s="15"/>
    </row>
    <row r="13" spans="1:16" x14ac:dyDescent="0.4">
      <c r="A13" s="1" t="s">
        <v>21</v>
      </c>
      <c r="B13" s="2">
        <f>C9</f>
        <v>63977</v>
      </c>
      <c r="C13" s="2">
        <f t="shared" ref="C13:M13" si="3">D9</f>
        <v>62317</v>
      </c>
      <c r="D13" s="2">
        <f t="shared" si="3"/>
        <v>51143</v>
      </c>
      <c r="E13" s="2">
        <f>F9</f>
        <v>29058</v>
      </c>
      <c r="F13" s="2">
        <f t="shared" si="3"/>
        <v>29908</v>
      </c>
      <c r="G13" s="2">
        <f t="shared" si="3"/>
        <v>38220</v>
      </c>
      <c r="H13" s="2">
        <f t="shared" si="3"/>
        <v>57597</v>
      </c>
      <c r="I13" s="2">
        <f>J9</f>
        <v>51276</v>
      </c>
      <c r="J13" s="2">
        <f>K9</f>
        <v>45613</v>
      </c>
      <c r="K13" s="2">
        <f>L9</f>
        <v>64547</v>
      </c>
      <c r="L13" s="2">
        <f>M9</f>
        <v>60577</v>
      </c>
      <c r="M13" s="2">
        <f t="shared" si="3"/>
        <v>42624</v>
      </c>
      <c r="N13" s="2">
        <f>SUM(B13:M13)</f>
        <v>596857</v>
      </c>
      <c r="O13" s="12">
        <f>N13/N12</f>
        <v>0.68259112830641389</v>
      </c>
      <c r="P13" s="9"/>
    </row>
  </sheetData>
  <phoneticPr fontId="2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宿泊客延べ数</vt:lpstr>
      <vt:lpstr>外国人宿泊客延べ数</vt:lpstr>
      <vt:lpstr>観光入込客延べ数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KORYU-111</dc:creator>
  <cp:lastModifiedBy>山﨑 志津乃</cp:lastModifiedBy>
  <cp:lastPrinted>2020-10-30T00:13:00Z</cp:lastPrinted>
  <dcterms:created xsi:type="dcterms:W3CDTF">2020-08-07T01:00:46Z</dcterms:created>
  <dcterms:modified xsi:type="dcterms:W3CDTF">2021-06-30T07:17:37Z</dcterms:modified>
</cp:coreProperties>
</file>