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dfile11\上下水道部\下水道課\ファイルサーバ\管理普及係\総　調査関係\R5\2.5〆切経営比較分析表\提出\"/>
    </mc:Choice>
  </mc:AlternateContent>
  <workbookProtection workbookAlgorithmName="SHA-512" workbookHashValue="Xjtkb9K2Ixv9zetilTeAh8xTjvgtJU9pIDEfb1EVBQQZJbd7BU9X98xk5W+2Ue4Emu8hF+R+sgUTser7inboAA==" workbookSaltValue="zPW/rPnDq4wW9uGGlTx5J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<sst xmlns="http://schemas.openxmlformats.org/spreadsheetml/2006/main" count="275" uniqueCount="117">
  <si>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</si>
  <si>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</si>
  <si>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</si>
  <si>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</si>
  <si>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</si>
  <si>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</si>
  <si>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</si>
  <si>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</si>
  <si>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</si>
  <si>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</si>
  <si>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</si>
  <si>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</si>
  <si>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</si>
  <si>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</si>
  <si>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</si>
  <si>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</si>
  <si>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</si>
  <si>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</si>
  <si>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</si>
  <si>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</si>
  <si>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</si>
  <si>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</si>
  <si>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</si>
  <si>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</si>
  <si>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</si>
  <si>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</si>
  <si>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</si>
  <si>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</si>
  <si>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</si>
  <si>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</si>
  <si>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</si>
  <si>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</si>
  <si>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</si>
  <si>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</si>
  <si>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</si>
  <si>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</si>
  <si>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</si>
  <si>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</si>
  <si>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</si>
  <si>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</si>
  <si>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</si>
  <si>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</si>
  <si>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</si>
  <si>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</si>
  <si>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</si>
  <si>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</si>
  <si>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</si>
  <si>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</si>
  <si>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</si>
  <si>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</si>
  <si>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</si>
  <si>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</si>
  <si>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</si>
  <si>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</si>
  <si>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</si>
  <si>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</si>
  <si>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</si>
  <si>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</si>
  <si>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</si>
  <si>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</si>
  <si>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</si>
  <si>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</si>
  <si>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</si>
  <si>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</si>
  <si>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</si>
  <si>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</si>
  <si>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</si>
  <si>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</si>
  <si>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</si>
  <si>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</si>
  <si>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</si>
  <si>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</si>
  <si>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</si>
  <si>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</si>
  <si>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</si>
  <si>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</si>
  <si>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</si>
  <si>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</si>
  <si>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</si>
  <si>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</si>
  <si>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</si>
  <si>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</si>
  <si>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</si>
  <si>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</si>
  <si>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</si>
  <si>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</si>
  <si>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</si>
  <si>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</si>
  <si>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</si>
  <si>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</si>
  <si>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</si>
  <si>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</si>
  <si>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</si>
  <si>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</si>
  <si>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</si>
  <si>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</si>
  <si>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</si>
  <si>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</si>
  <si>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</si>
  <si>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</si>
  <si>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</si>
  <si>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</si>
  <si>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</si>
  <si>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</si>
  <si>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</si>
  <si>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</si>
  <si>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</si>
  <si>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</si>
  <si>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</si>
  <si>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</si>
  <si>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</si>
  <si>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</si>
  <si>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</si>
  <si>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</si>
  <si>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類似団体と比較し全体的に安定しているが。今後は、施設の改築・更新等の費用の増加が見込まれ、大きな使用料の増加が見込まれない中で、引き続き効率的な経営を行うため、計画的な取り組みを行っていく必要がある。
</t>
    <rPh sb="1" eb="3">
      <t>ルイジ</t>
    </rPh>
    <rPh sb="3" eb="5">
      <t>ダンタイ</t>
    </rPh>
    <rPh sb="6" eb="8">
      <t>ヒカク</t>
    </rPh>
    <rPh sb="9" eb="12">
      <t>ゼンタイテキ</t>
    </rPh>
    <rPh sb="13" eb="15">
      <t>アンテイ</t>
    </rPh>
    <rPh sb="21" eb="23">
      <t>コンゴ</t>
    </rPh>
    <rPh sb="25" eb="27">
      <t>シセツ</t>
    </rPh>
    <rPh sb="28" eb="30">
      <t>カイチク</t>
    </rPh>
    <rPh sb="31" eb="33">
      <t>コウシン</t>
    </rPh>
    <rPh sb="33" eb="34">
      <t>トウ</t>
    </rPh>
    <rPh sb="35" eb="37">
      <t>ヒヨウ</t>
    </rPh>
    <rPh sb="38" eb="40">
      <t>ゾウカ</t>
    </rPh>
    <rPh sb="41" eb="43">
      <t>ミコ</t>
    </rPh>
    <rPh sb="46" eb="47">
      <t>オオ</t>
    </rPh>
    <rPh sb="49" eb="51">
      <t>シヨウ</t>
    </rPh>
    <rPh sb="51" eb="52">
      <t>リョウ</t>
    </rPh>
    <rPh sb="53" eb="55">
      <t>ゾウカ</t>
    </rPh>
    <rPh sb="56" eb="58">
      <t>ミコ</t>
    </rPh>
    <rPh sb="62" eb="63">
      <t>ナカ</t>
    </rPh>
    <rPh sb="65" eb="66">
      <t>ヒ</t>
    </rPh>
    <rPh sb="67" eb="68">
      <t>ツヅ</t>
    </rPh>
    <rPh sb="69" eb="72">
      <t>コウリツテキ</t>
    </rPh>
    <rPh sb="73" eb="75">
      <t>ケイエイ</t>
    </rPh>
    <rPh sb="76" eb="77">
      <t>オコナ</t>
    </rPh>
    <rPh sb="81" eb="83">
      <t>ケイカク</t>
    </rPh>
    <rPh sb="83" eb="84">
      <t>テキ</t>
    </rPh>
    <rPh sb="85" eb="86">
      <t>ト</t>
    </rPh>
    <rPh sb="87" eb="88">
      <t>ク</t>
    </rPh>
    <rPh sb="90" eb="91">
      <t>オコナ</t>
    </rPh>
    <rPh sb="95" eb="97">
      <t>ヒツヨウ</t>
    </rPh>
    <phoneticPr fontId="4"/>
  </si>
  <si>
    <t xml:space="preserve"> 当市における農業集落排水事業は平成13年8月から供用を開始し、整備事業は既に終了している。令和2年4月1日に公営企業会計に移行したため、各項目の数値については令和2年度からとなっている。
①経常収支比率は、100%を上回っており、健全性を保っている。
③流動比率は、100%を下回っているが類似団体と比較して良好である。施設建設時の企業債の償還が随時終了し改善に向かう方向であるが、今後老朽化に伴う施設更新を行っていく必要があり、計画的に取組んでいく。
④企業債残高、使用料が減少傾向にあるため類似団体平均を下回っている。
⑤経費回収率は使用料で回収すべき経費を全て使用料で賄えていない状況であり、一般会計からの繰入に依存している。今後も経営改善に努める必要がある。
⑥汚水処理原価は、前年度と比較して電気料金の高騰により維持管理費が増加し高くなっている。
⑦施設利用率は、接続人口の減少等による有収水量の減少によるものであり、効率よく施設利用するために水洗化率の向上に努めていく。
⑧水洗化率は、類似団体を上回っているが、今後も未接続家屋等に向けた取組が必要である。</t>
    <rPh sb="46" eb="48">
      <t>レイワ</t>
    </rPh>
    <rPh sb="49" eb="50">
      <t>ネン</t>
    </rPh>
    <rPh sb="51" eb="52">
      <t>ガツ</t>
    </rPh>
    <rPh sb="53" eb="54">
      <t>ニチ</t>
    </rPh>
    <rPh sb="55" eb="57">
      <t>コウエイ</t>
    </rPh>
    <rPh sb="57" eb="59">
      <t>キギョウ</t>
    </rPh>
    <rPh sb="59" eb="61">
      <t>カイケイ</t>
    </rPh>
    <rPh sb="62" eb="64">
      <t>イコウ</t>
    </rPh>
    <rPh sb="69" eb="72">
      <t>カクコウモク</t>
    </rPh>
    <rPh sb="73" eb="75">
      <t>スウチ</t>
    </rPh>
    <rPh sb="80" eb="82">
      <t>レイワ</t>
    </rPh>
    <rPh sb="83" eb="84">
      <t>ネン</t>
    </rPh>
    <rPh sb="84" eb="85">
      <t>ド</t>
    </rPh>
    <rPh sb="97" eb="99">
      <t>ケイジョウ</t>
    </rPh>
    <rPh sb="99" eb="101">
      <t>シュウシ</t>
    </rPh>
    <rPh sb="101" eb="103">
      <t>ヒリツ</t>
    </rPh>
    <rPh sb="110" eb="112">
      <t>ウワマワ</t>
    </rPh>
    <rPh sb="117" eb="120">
      <t>ケンゼンセイ</t>
    </rPh>
    <rPh sb="121" eb="122">
      <t>タモ</t>
    </rPh>
    <rPh sb="156" eb="158">
      <t>リョウコウ</t>
    </rPh>
    <rPh sb="201" eb="203">
      <t>シセツ</t>
    </rPh>
    <rPh sb="217" eb="220">
      <t>ケイカクテキ</t>
    </rPh>
    <rPh sb="221" eb="223">
      <t>トリク</t>
    </rPh>
    <rPh sb="230" eb="233">
      <t>キギョウサイ</t>
    </rPh>
    <rPh sb="233" eb="235">
      <t>ザンダカ</t>
    </rPh>
    <rPh sb="236" eb="239">
      <t>シヨウリョウ</t>
    </rPh>
    <rPh sb="240" eb="244">
      <t>ゲンショウケイコウ</t>
    </rPh>
    <rPh sb="249" eb="251">
      <t>ルイジ</t>
    </rPh>
    <rPh sb="251" eb="253">
      <t>ダンタイ</t>
    </rPh>
    <rPh sb="253" eb="255">
      <t>ヘイキン</t>
    </rPh>
    <rPh sb="256" eb="258">
      <t>シタマワ</t>
    </rPh>
    <rPh sb="265" eb="267">
      <t>ケイヒ</t>
    </rPh>
    <rPh sb="267" eb="269">
      <t>カイシュウ</t>
    </rPh>
    <rPh sb="269" eb="270">
      <t>リツ</t>
    </rPh>
    <rPh sb="271" eb="273">
      <t>シヨウ</t>
    </rPh>
    <rPh sb="273" eb="274">
      <t>リョウ</t>
    </rPh>
    <rPh sb="275" eb="277">
      <t>カイシュウ</t>
    </rPh>
    <rPh sb="280" eb="282">
      <t>ケイヒ</t>
    </rPh>
    <rPh sb="283" eb="284">
      <t>スベ</t>
    </rPh>
    <rPh sb="285" eb="287">
      <t>シヨウ</t>
    </rPh>
    <rPh sb="287" eb="288">
      <t>リョウ</t>
    </rPh>
    <rPh sb="289" eb="290">
      <t>マカナ</t>
    </rPh>
    <rPh sb="295" eb="297">
      <t>ジョウキョウ</t>
    </rPh>
    <rPh sb="301" eb="303">
      <t>イッパン</t>
    </rPh>
    <rPh sb="303" eb="305">
      <t>カイケイ</t>
    </rPh>
    <rPh sb="308" eb="310">
      <t>クリイレ</t>
    </rPh>
    <rPh sb="311" eb="313">
      <t>イゾン</t>
    </rPh>
    <rPh sb="318" eb="320">
      <t>コンゴ</t>
    </rPh>
    <rPh sb="321" eb="323">
      <t>ケイエイ</t>
    </rPh>
    <rPh sb="323" eb="325">
      <t>カイゼン</t>
    </rPh>
    <rPh sb="326" eb="327">
      <t>ツト</t>
    </rPh>
    <rPh sb="329" eb="331">
      <t>ヒツヨウ</t>
    </rPh>
    <rPh sb="389" eb="391">
      <t>セツゾク</t>
    </rPh>
    <rPh sb="391" eb="393">
      <t>ジンコウ</t>
    </rPh>
    <rPh sb="394" eb="396">
      <t>ゲンショウ</t>
    </rPh>
    <rPh sb="396" eb="397">
      <t>トウ</t>
    </rPh>
    <rPh sb="416" eb="418">
      <t>コウリツ</t>
    </rPh>
    <rPh sb="420" eb="422">
      <t>シセツ</t>
    </rPh>
    <rPh sb="422" eb="424">
      <t>リヨウ</t>
    </rPh>
    <rPh sb="429" eb="433">
      <t>スイセンカリツ</t>
    </rPh>
    <rPh sb="434" eb="436">
      <t>コウジョウ</t>
    </rPh>
    <rPh sb="437" eb="438">
      <t>ツト</t>
    </rPh>
    <rPh sb="456" eb="458">
      <t>ウワマワ</t>
    </rPh>
    <phoneticPr fontId="4"/>
  </si>
  <si>
    <t>　供用開始から15年以上が経過しているが、法定耐用年数50年を経過した管渠はない。①有形固定資産減価償却率は類似団体平均より高くなっており、改築・更新には多額の費用を要するため、日頃から定期的な保守点検や修繕による延命化を図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</si>
</sst>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64-401C-BAC7-0542C0D24A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A264-401C-BAC7-0542C0D24A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46.95</c:v>
                </c:pt>
                <c:pt idx="3">
                  <c:v>44.48</c:v>
                </c:pt>
                <c:pt idx="4">
                  <c:v>44.07</c:v>
                </c:pt>
              </c:numCache>
            </c:numRef>
          </c:val>
          <c:extLst>
            <c:ext xmlns:c16="http://schemas.microsoft.com/office/drawing/2014/chart" uri="{C3380CC4-5D6E-409C-BE32-E72D297353CC}">
              <c16:uniqueId val="{00000000-DEC6-4724-BC25-D51CDBF653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DEC6-4724-BC25-D51CDBF653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86.59</c:v>
                </c:pt>
                <c:pt idx="3">
                  <c:v>87.17</c:v>
                </c:pt>
                <c:pt idx="4">
                  <c:v>87.28</c:v>
                </c:pt>
              </c:numCache>
            </c:numRef>
          </c:val>
          <c:extLst>
            <c:ext xmlns:c16="http://schemas.microsoft.com/office/drawing/2014/chart" uri="{C3380CC4-5D6E-409C-BE32-E72D297353CC}">
              <c16:uniqueId val="{00000000-387E-4812-91A1-360BC09F82E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387E-4812-91A1-360BC09F82E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106.77</c:v>
                </c:pt>
                <c:pt idx="3">
                  <c:v>107.23</c:v>
                </c:pt>
                <c:pt idx="4">
                  <c:v>109.27</c:v>
                </c:pt>
              </c:numCache>
            </c:numRef>
          </c:val>
          <c:extLst>
            <c:ext xmlns:c16="http://schemas.microsoft.com/office/drawing/2014/chart" uri="{C3380CC4-5D6E-409C-BE32-E72D297353CC}">
              <c16:uniqueId val="{00000000-7ACB-4BEC-B652-E05F5812FF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7ACB-4BEC-B652-E05F5812FF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46.22</c:v>
                </c:pt>
                <c:pt idx="3">
                  <c:v>48.54</c:v>
                </c:pt>
                <c:pt idx="4">
                  <c:v>50.77</c:v>
                </c:pt>
              </c:numCache>
            </c:numRef>
          </c:val>
          <c:extLst>
            <c:ext xmlns:c16="http://schemas.microsoft.com/office/drawing/2014/chart" uri="{C3380CC4-5D6E-409C-BE32-E72D297353CC}">
              <c16:uniqueId val="{00000000-988B-40BD-AAFA-F164AEC5CF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988B-40BD-AAFA-F164AEC5CF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87-4947-A4FF-C57C5386CC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787-4947-A4FF-C57C5386CC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362-44AB-8003-628C0DD023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5362-44AB-8003-628C0DD023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37.42</c:v>
                </c:pt>
                <c:pt idx="3">
                  <c:v>65.709999999999994</c:v>
                </c:pt>
                <c:pt idx="4">
                  <c:v>77.959999999999994</c:v>
                </c:pt>
              </c:numCache>
            </c:numRef>
          </c:val>
          <c:extLst>
            <c:ext xmlns:c16="http://schemas.microsoft.com/office/drawing/2014/chart" uri="{C3380CC4-5D6E-409C-BE32-E72D297353CC}">
              <c16:uniqueId val="{00000000-83F6-4494-A6E1-D0AA50AA59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83F6-4494-A6E1-D0AA50AA59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460.56</c:v>
                </c:pt>
                <c:pt idx="4">
                  <c:v>455.08</c:v>
                </c:pt>
              </c:numCache>
            </c:numRef>
          </c:val>
          <c:extLst>
            <c:ext xmlns:c16="http://schemas.microsoft.com/office/drawing/2014/chart" uri="{C3380CC4-5D6E-409C-BE32-E72D297353CC}">
              <c16:uniqueId val="{00000000-CDF5-422A-BAE9-4E52FC7A6D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CDF5-422A-BAE9-4E52FC7A6D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81.150000000000006</c:v>
                </c:pt>
                <c:pt idx="3">
                  <c:v>81.25</c:v>
                </c:pt>
                <c:pt idx="4">
                  <c:v>76.709999999999994</c:v>
                </c:pt>
              </c:numCache>
            </c:numRef>
          </c:val>
          <c:extLst>
            <c:ext xmlns:c16="http://schemas.microsoft.com/office/drawing/2014/chart" uri="{C3380CC4-5D6E-409C-BE32-E72D297353CC}">
              <c16:uniqueId val="{00000000-6D4F-41DC-9144-B2C8E705D1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6D4F-41DC-9144-B2C8E705D1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284.77999999999997</c:v>
                </c:pt>
                <c:pt idx="3">
                  <c:v>285.18</c:v>
                </c:pt>
                <c:pt idx="4">
                  <c:v>302.12</c:v>
                </c:pt>
              </c:numCache>
            </c:numRef>
          </c:val>
          <c:extLst>
            <c:ext xmlns:c16="http://schemas.microsoft.com/office/drawing/2014/chart" uri="{C3380CC4-5D6E-409C-BE32-E72D297353CC}">
              <c16:uniqueId val="{00000000-46FF-4588-A139-415A6B384B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46FF-4588-A139-415A6B384B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益田市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44355</v>
      </c>
      <c r="AM8" s="42"/>
      <c r="AN8" s="42"/>
      <c r="AO8" s="42"/>
      <c r="AP8" s="42"/>
      <c r="AQ8" s="42"/>
      <c r="AR8" s="42"/>
      <c r="AS8" s="42"/>
      <c r="AT8" s="35">
        <f>データ!T6</f>
        <v>733.19</v>
      </c>
      <c r="AU8" s="35"/>
      <c r="AV8" s="35"/>
      <c r="AW8" s="35"/>
      <c r="AX8" s="35"/>
      <c r="AY8" s="35"/>
      <c r="AZ8" s="35"/>
      <c r="BA8" s="35"/>
      <c r="BB8" s="35">
        <f>データ!U6</f>
        <v>60.5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62.44</v>
      </c>
      <c r="J10" s="35"/>
      <c r="K10" s="35"/>
      <c r="L10" s="35"/>
      <c r="M10" s="35"/>
      <c r="N10" s="35"/>
      <c r="O10" s="35"/>
      <c r="P10" s="35">
        <f>データ!P6</f>
        <v>5.79</v>
      </c>
      <c r="Q10" s="35"/>
      <c r="R10" s="35"/>
      <c r="S10" s="35"/>
      <c r="T10" s="35"/>
      <c r="U10" s="35"/>
      <c r="V10" s="35"/>
      <c r="W10" s="35">
        <f>データ!Q6</f>
        <v>100</v>
      </c>
      <c r="X10" s="35"/>
      <c r="Y10" s="35"/>
      <c r="Z10" s="35"/>
      <c r="AA10" s="35"/>
      <c r="AB10" s="35"/>
      <c r="AC10" s="35"/>
      <c r="AD10" s="42">
        <f>データ!R6</f>
        <v>4510</v>
      </c>
      <c r="AE10" s="42"/>
      <c r="AF10" s="42"/>
      <c r="AG10" s="42"/>
      <c r="AH10" s="42"/>
      <c r="AI10" s="42"/>
      <c r="AJ10" s="42"/>
      <c r="AK10" s="2"/>
      <c r="AL10" s="42">
        <f>データ!V6</f>
        <v>2548</v>
      </c>
      <c r="AM10" s="42"/>
      <c r="AN10" s="42"/>
      <c r="AO10" s="42"/>
      <c r="AP10" s="42"/>
      <c r="AQ10" s="42"/>
      <c r="AR10" s="42"/>
      <c r="AS10" s="42"/>
      <c r="AT10" s="35">
        <f>データ!W6</f>
        <v>1.43</v>
      </c>
      <c r="AU10" s="35"/>
      <c r="AV10" s="35"/>
      <c r="AW10" s="35"/>
      <c r="AX10" s="35"/>
      <c r="AY10" s="35"/>
      <c r="AZ10" s="35"/>
      <c r="BA10" s="35"/>
      <c r="BB10" s="35">
        <f>データ!X6</f>
        <v>1781.82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nbHKS9NrAFVUp69rzDKoAJMbogAKbMZZ7iPFvT3kkMQ+yOPy1llVa9/LUaGl9Mdb91Txw20e0ofeJxSfOcJB1Q==" saltValue="UyixTw0x7rxoweG9y8RTX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322041</v>
      </c>
      <c r="D6" s="19">
        <f t="shared" si="3"/>
        <v>46</v>
      </c>
      <c r="E6" s="19">
        <f t="shared" si="3"/>
        <v>17</v>
      </c>
      <c r="F6" s="19">
        <f t="shared" si="3"/>
        <v>5</v>
      </c>
      <c r="G6" s="19">
        <f t="shared" si="3"/>
        <v>0</v>
      </c>
      <c r="H6" s="19" t="str">
        <f t="shared" si="3"/>
        <v>島根県　益田市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62.44</v>
      </c>
      <c r="P6" s="20">
        <f t="shared" si="3"/>
        <v>5.79</v>
      </c>
      <c r="Q6" s="20">
        <f t="shared" si="3"/>
        <v>100</v>
      </c>
      <c r="R6" s="20">
        <f t="shared" si="3"/>
        <v>4510</v>
      </c>
      <c r="S6" s="20">
        <f t="shared" si="3"/>
        <v>44355</v>
      </c>
      <c r="T6" s="20">
        <f t="shared" si="3"/>
        <v>733.19</v>
      </c>
      <c r="U6" s="20">
        <f t="shared" si="3"/>
        <v>60.5</v>
      </c>
      <c r="V6" s="20">
        <f t="shared" si="3"/>
        <v>2548</v>
      </c>
      <c r="W6" s="20">
        <f t="shared" si="3"/>
        <v>1.43</v>
      </c>
      <c r="X6" s="20">
        <f t="shared" si="3"/>
        <v>1781.82</v>
      </c>
      <c r="Y6" s="21" t="str">
        <f>IF(Y7="",NA(),Y7)</f>
        <v>-</v>
      </c>
      <c r="Z6" s="21" t="str">
        <f t="shared" ref="Z6:AH6" si="4">IF(Z7="",NA(),Z7)</f>
        <v>-</v>
      </c>
      <c r="AA6" s="21">
        <f t="shared" si="4"/>
        <v>106.77</v>
      </c>
      <c r="AB6" s="21">
        <f t="shared" si="4"/>
        <v>107.23</v>
      </c>
      <c r="AC6" s="21">
        <f t="shared" si="4"/>
        <v>109.27</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37.42</v>
      </c>
      <c r="AX6" s="21">
        <f t="shared" si="6"/>
        <v>65.709999999999994</v>
      </c>
      <c r="AY6" s="21">
        <f t="shared" si="6"/>
        <v>77.959999999999994</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1">
        <f t="shared" si="7"/>
        <v>460.56</v>
      </c>
      <c r="BJ6" s="21">
        <f t="shared" si="7"/>
        <v>455.08</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81.150000000000006</v>
      </c>
      <c r="BT6" s="21">
        <f t="shared" si="8"/>
        <v>81.25</v>
      </c>
      <c r="BU6" s="21">
        <f t="shared" si="8"/>
        <v>76.709999999999994</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284.77999999999997</v>
      </c>
      <c r="CE6" s="21">
        <f t="shared" si="9"/>
        <v>285.18</v>
      </c>
      <c r="CF6" s="21">
        <f t="shared" si="9"/>
        <v>302.12</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46.95</v>
      </c>
      <c r="CP6" s="21">
        <f t="shared" si="10"/>
        <v>44.48</v>
      </c>
      <c r="CQ6" s="21">
        <f t="shared" si="10"/>
        <v>44.07</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86.59</v>
      </c>
      <c r="DA6" s="21">
        <f t="shared" si="11"/>
        <v>87.17</v>
      </c>
      <c r="DB6" s="21">
        <f t="shared" si="11"/>
        <v>87.28</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46.22</v>
      </c>
      <c r="DL6" s="21">
        <f t="shared" si="12"/>
        <v>48.54</v>
      </c>
      <c r="DM6" s="21">
        <f t="shared" si="12"/>
        <v>50.77</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322041</v>
      </c>
      <c r="D7" s="23">
        <v>46</v>
      </c>
      <c r="E7" s="23">
        <v>17</v>
      </c>
      <c r="F7" s="23">
        <v>5</v>
      </c>
      <c r="G7" s="23">
        <v>0</v>
      </c>
      <c r="H7" s="23" t="s">
        <v>96</v>
      </c>
      <c r="I7" s="23" t="s">
        <v>97</v>
      </c>
      <c r="J7" s="23" t="s">
        <v>98</v>
      </c>
      <c r="K7" s="23" t="s">
        <v>99</v>
      </c>
      <c r="L7" s="23" t="s">
        <v>100</v>
      </c>
      <c r="M7" s="23" t="s">
        <v>101</v>
      </c>
      <c r="N7" s="24" t="s">
        <v>102</v>
      </c>
      <c r="O7" s="24">
        <v>62.44</v>
      </c>
      <c r="P7" s="24">
        <v>5.79</v>
      </c>
      <c r="Q7" s="24">
        <v>100</v>
      </c>
      <c r="R7" s="24">
        <v>4510</v>
      </c>
      <c r="S7" s="24">
        <v>44355</v>
      </c>
      <c r="T7" s="24">
        <v>733.19</v>
      </c>
      <c r="U7" s="24">
        <v>60.5</v>
      </c>
      <c r="V7" s="24">
        <v>2548</v>
      </c>
      <c r="W7" s="24">
        <v>1.43</v>
      </c>
      <c r="X7" s="24">
        <v>1781.82</v>
      </c>
      <c r="Y7" s="24" t="s">
        <v>102</v>
      </c>
      <c r="Z7" s="24" t="s">
        <v>102</v>
      </c>
      <c r="AA7" s="24">
        <v>106.77</v>
      </c>
      <c r="AB7" s="24">
        <v>107.23</v>
      </c>
      <c r="AC7" s="24">
        <v>109.27</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37.42</v>
      </c>
      <c r="AX7" s="24">
        <v>65.709999999999994</v>
      </c>
      <c r="AY7" s="24">
        <v>77.959999999999994</v>
      </c>
      <c r="AZ7" s="24" t="s">
        <v>102</v>
      </c>
      <c r="BA7" s="24" t="s">
        <v>102</v>
      </c>
      <c r="BB7" s="24">
        <v>29.13</v>
      </c>
      <c r="BC7" s="24">
        <v>35.69</v>
      </c>
      <c r="BD7" s="24">
        <v>38.4</v>
      </c>
      <c r="BE7" s="24">
        <v>36.94</v>
      </c>
      <c r="BF7" s="24" t="s">
        <v>102</v>
      </c>
      <c r="BG7" s="24" t="s">
        <v>102</v>
      </c>
      <c r="BH7" s="24">
        <v>0</v>
      </c>
      <c r="BI7" s="24">
        <v>460.56</v>
      </c>
      <c r="BJ7" s="24">
        <v>455.08</v>
      </c>
      <c r="BK7" s="24" t="s">
        <v>102</v>
      </c>
      <c r="BL7" s="24" t="s">
        <v>102</v>
      </c>
      <c r="BM7" s="24">
        <v>867.83</v>
      </c>
      <c r="BN7" s="24">
        <v>791.76</v>
      </c>
      <c r="BO7" s="24">
        <v>900.82</v>
      </c>
      <c r="BP7" s="24">
        <v>809.19</v>
      </c>
      <c r="BQ7" s="24" t="s">
        <v>102</v>
      </c>
      <c r="BR7" s="24" t="s">
        <v>102</v>
      </c>
      <c r="BS7" s="24">
        <v>81.150000000000006</v>
      </c>
      <c r="BT7" s="24">
        <v>81.25</v>
      </c>
      <c r="BU7" s="24">
        <v>76.709999999999994</v>
      </c>
      <c r="BV7" s="24" t="s">
        <v>102</v>
      </c>
      <c r="BW7" s="24" t="s">
        <v>102</v>
      </c>
      <c r="BX7" s="24">
        <v>57.08</v>
      </c>
      <c r="BY7" s="24">
        <v>56.26</v>
      </c>
      <c r="BZ7" s="24">
        <v>52.94</v>
      </c>
      <c r="CA7" s="24">
        <v>57.02</v>
      </c>
      <c r="CB7" s="24" t="s">
        <v>102</v>
      </c>
      <c r="CC7" s="24" t="s">
        <v>102</v>
      </c>
      <c r="CD7" s="24">
        <v>284.77999999999997</v>
      </c>
      <c r="CE7" s="24">
        <v>285.18</v>
      </c>
      <c r="CF7" s="24">
        <v>302.12</v>
      </c>
      <c r="CG7" s="24" t="s">
        <v>102</v>
      </c>
      <c r="CH7" s="24" t="s">
        <v>102</v>
      </c>
      <c r="CI7" s="24">
        <v>274.99</v>
      </c>
      <c r="CJ7" s="24">
        <v>282.08999999999997</v>
      </c>
      <c r="CK7" s="24">
        <v>303.27999999999997</v>
      </c>
      <c r="CL7" s="24">
        <v>273.68</v>
      </c>
      <c r="CM7" s="24" t="s">
        <v>102</v>
      </c>
      <c r="CN7" s="24" t="s">
        <v>102</v>
      </c>
      <c r="CO7" s="24">
        <v>46.95</v>
      </c>
      <c r="CP7" s="24">
        <v>44.48</v>
      </c>
      <c r="CQ7" s="24">
        <v>44.07</v>
      </c>
      <c r="CR7" s="24" t="s">
        <v>102</v>
      </c>
      <c r="CS7" s="24" t="s">
        <v>102</v>
      </c>
      <c r="CT7" s="24">
        <v>54.83</v>
      </c>
      <c r="CU7" s="24">
        <v>66.53</v>
      </c>
      <c r="CV7" s="24">
        <v>52.35</v>
      </c>
      <c r="CW7" s="24">
        <v>52.55</v>
      </c>
      <c r="CX7" s="24" t="s">
        <v>102</v>
      </c>
      <c r="CY7" s="24" t="s">
        <v>102</v>
      </c>
      <c r="CZ7" s="24">
        <v>86.59</v>
      </c>
      <c r="DA7" s="24">
        <v>87.17</v>
      </c>
      <c r="DB7" s="24">
        <v>87.28</v>
      </c>
      <c r="DC7" s="24" t="s">
        <v>102</v>
      </c>
      <c r="DD7" s="24" t="s">
        <v>102</v>
      </c>
      <c r="DE7" s="24">
        <v>84.7</v>
      </c>
      <c r="DF7" s="24">
        <v>84.67</v>
      </c>
      <c r="DG7" s="24">
        <v>84.39</v>
      </c>
      <c r="DH7" s="24">
        <v>87.3</v>
      </c>
      <c r="DI7" s="24" t="s">
        <v>102</v>
      </c>
      <c r="DJ7" s="24" t="s">
        <v>102</v>
      </c>
      <c r="DK7" s="24">
        <v>46.22</v>
      </c>
      <c r="DL7" s="24">
        <v>48.54</v>
      </c>
      <c r="DM7" s="24">
        <v>50.77</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MSDPC-199</cp:lastModifiedBy>
  <cp:lastPrinted>2024-01-24T01:27:24Z</cp:lastPrinted>
  <dcterms:created xsi:type="dcterms:W3CDTF">2023-12-12T01:03:41Z</dcterms:created>
  <dcterms:modified xsi:type="dcterms:W3CDTF">2024-01-24T01:47:01Z</dcterms:modified>
  <cp:category/>
</cp:coreProperties>
</file>